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s_finu\shares\Почта\Общая\Совм отчеты бух бюдж доходн\Совместн отчет в УЭ (ежем до 20 числа)\2026 год\январь 2026\"/>
    </mc:Choice>
  </mc:AlternateContent>
  <bookViews>
    <workbookView xWindow="0" yWindow="0" windowWidth="28800" windowHeight="12030"/>
  </bookViews>
  <sheets>
    <sheet name="Доходы" sheetId="9" r:id="rId1"/>
    <sheet name="Расходы (2)" sheetId="6" r:id="rId2"/>
    <sheet name="Источники (2)" sheetId="7" r:id="rId3"/>
  </sheets>
  <definedNames>
    <definedName name="_xlnm._FilterDatabase" localSheetId="0" hidden="1">Доходы!$A$16:$F$196</definedName>
    <definedName name="_xlnm._FilterDatabase" localSheetId="1" hidden="1">'Расходы (2)'!$A$5:$AH$58</definedName>
    <definedName name="_xlnm.Print_Titles" localSheetId="0">Доходы!$15:$16</definedName>
    <definedName name="_xlnm.Print_Titles" localSheetId="2">'Источники (2)'!$1:$5</definedName>
    <definedName name="_xlnm.Print_Titles" localSheetId="1">'Расходы (2)'!$4:$5</definedName>
    <definedName name="_xlnm.Print_Area" localSheetId="0">Доходы!$A$1:$D$196</definedName>
    <definedName name="_xlnm.Print_Area" localSheetId="2">'Источники (2)'!$A$1:$C$34</definedName>
    <definedName name="_xlnm.Print_Area" localSheetId="1">'Расходы (2)'!$A$1:$E$60</definedName>
  </definedNames>
  <calcPr calcId="162913"/>
</workbook>
</file>

<file path=xl/calcChain.xml><?xml version="1.0" encoding="utf-8"?>
<calcChain xmlns="http://schemas.openxmlformats.org/spreadsheetml/2006/main">
  <c r="D41" i="9" l="1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5" i="9"/>
  <c r="D156" i="9"/>
  <c r="D157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17" i="9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6" i="6"/>
</calcChain>
</file>

<file path=xl/sharedStrings.xml><?xml version="1.0" encoding="utf-8"?>
<sst xmlns="http://schemas.openxmlformats.org/spreadsheetml/2006/main" count="399" uniqueCount="342">
  <si>
    <t xml:space="preserve">     Форма 0503317  с.2</t>
  </si>
  <si>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</si>
  <si>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</si>
  <si>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</si>
  <si>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</si>
  <si>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</si>
  <si>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</si>
  <si>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</si>
  <si>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-</t>
  </si>
  <si>
    <t xml:space="preserve">в том числе: </t>
  </si>
  <si>
    <t xml:space="preserve">                                                            2. Расходы бюджета</t>
  </si>
  <si>
    <t>Код расхода по бюджетной классификации</t>
  </si>
  <si>
    <t>Расходы бюджета - всего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</si>
  <si>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</si>
  <si>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</si>
  <si>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</si>
  <si>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</si>
  <si>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</si>
  <si>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</si>
  <si>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</si>
  <si>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</si>
  <si>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</si>
  <si>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</si>
  <si>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</si>
  <si>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</si>
  <si>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</si>
  <si>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</si>
  <si>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</si>
  <si>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</si>
  <si>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</si>
  <si>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</si>
  <si>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</si>
  <si>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</si>
  <si>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</si>
  <si>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</si>
  <si>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</si>
  <si>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</si>
  <si>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</si>
  <si>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</si>
  <si>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</si>
  <si>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</si>
  <si>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</si>
  <si>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</si>
  <si>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</si>
  <si>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</si>
  <si>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</si>
  <si>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</si>
  <si>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</si>
  <si>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</si>
  <si>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</si>
  <si>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</si>
  <si>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</si>
  <si>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</si>
  <si>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</si>
  <si>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</si>
  <si>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</si>
  <si>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</si>
  <si>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</si>
  <si>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</si>
  <si>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</si>
  <si>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</si>
  <si>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</si>
  <si>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</si>
  <si>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</si>
  <si>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</si>
  <si>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Источники финансирования дефицита бюджетов - всего</t>
  </si>
  <si>
    <t xml:space="preserve">     в том числе:</t>
  </si>
  <si>
    <t>источники внутреннего финансирования</t>
  </si>
  <si>
    <t>из них: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</si>
  <si>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</si>
  <si>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</si>
  <si>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</si>
  <si>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</si>
  <si>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</si>
  <si>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</si>
  <si>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</si>
  <si>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</si>
  <si>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</si>
  <si>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</si>
  <si>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</si>
  <si>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источники внешнего финансирования </t>
  </si>
  <si>
    <t>изменение остатков средств</t>
  </si>
  <si>
    <t>Изменение остатков средств на счетах по учету средств бюджетов</t>
  </si>
  <si>
    <t>увеличение остатков средств, всего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</si>
  <si>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</si>
  <si>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</si>
  <si>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</si>
  <si>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</si>
  <si>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средств, всего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</si>
  <si>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</si>
  <si>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</si>
  <si>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</si>
  <si>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</si>
  <si>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X</t>
  </si>
  <si>
    <t>383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</si>
  <si>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</si>
  <si>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</si>
  <si>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</si>
  <si>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прибыль организаций, зачисляемый в бюджеты бюджетной системы Российской Федерации по соответствующим ставкам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</si>
  <si>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</si>
  <si>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</si>
  <si>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</si>
  <si>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</si>
  <si>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</si>
  <si>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</si>
  <si>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</si>
  <si>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</si>
  <si>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</si>
  <si>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</si>
  <si>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</si>
  <si>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</si>
  <si>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</si>
  <si>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</si>
  <si>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</si>
  <si>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</si>
  <si>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</si>
  <si>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</si>
  <si>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относящейся к налоговой базе, указанной в пункте 61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</si>
  <si>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</si>
  <si>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сумме налоговых баз, указанных в пункте 6.1 статьи 210 Налогового кодекса Российской Федерации, превышающей 5 миллионов рублей, за налоговые периоды после 1 января 2025 года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</si>
  <si>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</si>
  <si>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</si>
  <si>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</si>
  <si>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</si>
  <si>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</si>
  <si>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</si>
  <si>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</si>
  <si>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</si>
  <si>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</si>
  <si>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</si>
  <si>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</si>
  <si>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Туристический налог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</si>
  <si>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</si>
  <si>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</si>
  <si>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</si>
  <si>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</si>
  <si>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</si>
  <si>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</si>
  <si>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</si>
  <si>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</si>
  <si>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</si>
  <si>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</si>
  <si>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</si>
  <si>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</si>
  <si>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</si>
  <si>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</si>
  <si>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</si>
  <si>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</si>
  <si>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</si>
  <si>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</si>
  <si>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</si>
  <si>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</si>
  <si>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</si>
  <si>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</si>
  <si>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</si>
  <si>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</si>
  <si>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</si>
  <si>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</si>
  <si>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</si>
  <si>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</si>
  <si>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</si>
  <si>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</si>
  <si>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</si>
  <si>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</si>
  <si>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</si>
  <si>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</si>
  <si>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</si>
  <si>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</si>
  <si>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</si>
  <si>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</si>
  <si>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</si>
  <si>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Доходы от эксплуатации и использования имущества автомобильных дорог, находящихся в собственности городских округов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</si>
  <si>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</si>
  <si>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</si>
  <si>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</si>
  <si>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</si>
  <si>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</si>
  <si>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</si>
  <si>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</si>
  <si>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</si>
  <si>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</si>
  <si>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</si>
  <si>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</si>
  <si>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>Прочие доходы от компенсации затрат государства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</si>
  <si>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</si>
  <si>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</si>
  <si>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</si>
  <si>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</si>
  <si>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</si>
  <si>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</si>
  <si>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</si>
  <si>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</si>
  <si>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</si>
  <si>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</si>
  <si>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</si>
  <si>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</si>
  <si>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</si>
  <si>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</si>
  <si>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</si>
  <si>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</si>
  <si>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</si>
  <si>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</si>
  <si>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</si>
  <si>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</si>
  <si>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</si>
  <si>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</si>
  <si>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</si>
  <si>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</si>
  <si>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</si>
  <si>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</si>
  <si>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</si>
  <si>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</si>
  <si>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</si>
  <si>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</si>
  <si>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</si>
  <si>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</si>
  <si>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</si>
  <si>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</si>
  <si>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</si>
  <si>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</si>
  <si>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</si>
  <si>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</si>
  <si>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</si>
  <si>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</si>
  <si>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</si>
  <si>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</si>
  <si>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</si>
  <si>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</si>
  <si>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</si>
  <si>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</si>
  <si>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</si>
  <si>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</si>
  <si>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</si>
  <si>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</si>
  <si>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</si>
  <si>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</si>
  <si>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</si>
  <si>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</si>
  <si>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</si>
  <si>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</si>
  <si>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</si>
  <si>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</si>
  <si>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</si>
  <si>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</si>
  <si>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</si>
  <si>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городских округов на реализацию программ формирования современной городской среды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</si>
  <si>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</si>
  <si>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</si>
  <si>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</si>
  <si>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</si>
  <si>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</si>
  <si>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</si>
  <si>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</si>
  <si>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</si>
  <si>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</si>
  <si>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</si>
  <si>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</si>
  <si>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</si>
  <si>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</si>
  <si>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</si>
  <si>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</si>
  <si>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</si>
  <si>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</si>
  <si>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</si>
  <si>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</si>
  <si>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</si>
  <si>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</si>
  <si>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</si>
  <si>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</si>
  <si>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</si>
  <si>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</si>
  <si>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ОТЧЕТ ОБ ИСПОЛНЕНИИ БЮДЖЕТА</t>
  </si>
  <si>
    <t/>
  </si>
  <si>
    <t>Коды</t>
  </si>
  <si>
    <t>Форма по ОКУД</t>
  </si>
  <si>
    <t>0503117</t>
  </si>
  <si>
    <t>Дата</t>
  </si>
  <si>
    <t>Наименование</t>
  </si>
  <si>
    <t>по ОКПО</t>
  </si>
  <si>
    <t>финансового органа</t>
  </si>
  <si>
    <t>Глава по БК</t>
  </si>
  <si>
    <t>Наименование публично-правового образования</t>
  </si>
  <si>
    <t>по ОКТМО</t>
  </si>
  <si>
    <t>Периодичность: месячная</t>
  </si>
  <si>
    <t>1. Доходы</t>
  </si>
  <si>
    <t xml:space="preserve">Доходы бюджета - всего в том числе: </t>
  </si>
  <si>
    <t>Форма 0503117 с.1</t>
  </si>
  <si>
    <t>на 01 февраля 2026 года</t>
  </si>
  <si>
    <t>Единица измерения: тыс. руб.</t>
  </si>
  <si>
    <t>0100</t>
  </si>
  <si>
    <t>0102</t>
  </si>
  <si>
    <t>0103</t>
  </si>
  <si>
    <t>0104</t>
  </si>
  <si>
    <t xml:space="preserve"> 0105  </t>
  </si>
  <si>
    <t xml:space="preserve">0106  </t>
  </si>
  <si>
    <t xml:space="preserve">0111  </t>
  </si>
  <si>
    <t xml:space="preserve"> 0113  </t>
  </si>
  <si>
    <t xml:space="preserve">0300  </t>
  </si>
  <si>
    <t xml:space="preserve">0309  </t>
  </si>
  <si>
    <t xml:space="preserve"> 0310  </t>
  </si>
  <si>
    <t xml:space="preserve">0314  </t>
  </si>
  <si>
    <t xml:space="preserve">0400  </t>
  </si>
  <si>
    <t xml:space="preserve"> 0408  </t>
  </si>
  <si>
    <t xml:space="preserve"> 0409  </t>
  </si>
  <si>
    <t xml:space="preserve"> 0410  </t>
  </si>
  <si>
    <t xml:space="preserve"> 0412  </t>
  </si>
  <si>
    <t xml:space="preserve"> 0500  </t>
  </si>
  <si>
    <t xml:space="preserve"> 0501  </t>
  </si>
  <si>
    <t xml:space="preserve"> 0502  </t>
  </si>
  <si>
    <t xml:space="preserve">0503  </t>
  </si>
  <si>
    <t xml:space="preserve">0505  </t>
  </si>
  <si>
    <t xml:space="preserve">0600  </t>
  </si>
  <si>
    <t xml:space="preserve">0602  </t>
  </si>
  <si>
    <t xml:space="preserve">0603  </t>
  </si>
  <si>
    <t xml:space="preserve">0605  </t>
  </si>
  <si>
    <t xml:space="preserve">0700  </t>
  </si>
  <si>
    <t xml:space="preserve">0701  </t>
  </si>
  <si>
    <t xml:space="preserve">0702  </t>
  </si>
  <si>
    <t xml:space="preserve">0703  </t>
  </si>
  <si>
    <t xml:space="preserve">0705  </t>
  </si>
  <si>
    <t xml:space="preserve">0707  </t>
  </si>
  <si>
    <t xml:space="preserve">0709  </t>
  </si>
  <si>
    <t xml:space="preserve">0800  </t>
  </si>
  <si>
    <t xml:space="preserve">0801  </t>
  </si>
  <si>
    <t xml:space="preserve">0804  </t>
  </si>
  <si>
    <t xml:space="preserve"> 1000  </t>
  </si>
  <si>
    <t xml:space="preserve"> 1001  </t>
  </si>
  <si>
    <t xml:space="preserve"> 1003  </t>
  </si>
  <si>
    <t xml:space="preserve"> 1004  </t>
  </si>
  <si>
    <t xml:space="preserve"> 1006  </t>
  </si>
  <si>
    <t xml:space="preserve">1100  </t>
  </si>
  <si>
    <t xml:space="preserve"> 1101  </t>
  </si>
  <si>
    <t xml:space="preserve"> 1102  </t>
  </si>
  <si>
    <t xml:space="preserve">1105  </t>
  </si>
  <si>
    <t xml:space="preserve">1200  </t>
  </si>
  <si>
    <t xml:space="preserve">1201  </t>
  </si>
  <si>
    <t xml:space="preserve">1202  </t>
  </si>
  <si>
    <t xml:space="preserve">1300  </t>
  </si>
  <si>
    <t xml:space="preserve">1301  </t>
  </si>
  <si>
    <t>5=4/3</t>
  </si>
  <si>
    <t>4=3/2</t>
  </si>
  <si>
    <t>% исполнения к годовому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</si>
</sst>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dd\.mm\.yyyy"/>
    <numFmt numFmtId="166" formatCode="#,##0.0"/>
    <numFmt numFmtId="167" formatCode="[$-10419]dd\.mm\.yyyy"/>
    <numFmt numFmtId="168" formatCode="0.0%"/>
  </numFmts>
  <fonts count="27">
    <font>
      <sz val="11"/>
      <name val="DejaVu Sans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DejaVu Sans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DejaVu Sans"/>
      <scheme val="minor"/>
    </font>
    <font>
      <sz val="10"/>
      <color rgb="FF000000"/>
      <name val="Arial"/>
      <family val="2"/>
      <charset val="204"/>
    </font>
    <font>
      <sz val="11"/>
      <name val="DejaVu Sans"/>
      <family val="2"/>
      <scheme val="minor"/>
    </font>
    <font>
      <sz val="11"/>
      <color rgb="FF000000"/>
      <name val="DejaVu Sans"/>
      <family val="2"/>
      <scheme val="minor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thin">
        <color rgb="FF000000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</borders>
  <cellStyleXfs count="18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5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17" fillId="0" borderId="1"/>
    <xf numFmtId="164" fontId="16" fillId="0" borderId="0" applyFont="0" applyFill="0" applyBorder="0" applyAlignment="0" applyProtection="0"/>
  </cellStyleXfs>
  <cellXfs count="105">
    <xf numFmtId="0" fontId="0" fillId="0" borderId="0" xfId="0"/>
    <xf numFmtId="0" fontId="18" fillId="0" borderId="0" xfId="0" applyFont="1" applyProtection="1">
      <protection locked="0"/>
    </xf>
    <xf numFmtId="0" fontId="19" fillId="0" borderId="1" xfId="60" applyNumberFormat="1" applyFont="1" applyProtection="1">
      <alignment horizontal="left" wrapText="1"/>
    </xf>
    <xf numFmtId="49" fontId="19" fillId="0" borderId="1" xfId="52" applyNumberFormat="1" applyFont="1" applyProtection="1">
      <alignment horizontal="center"/>
    </xf>
    <xf numFmtId="0" fontId="19" fillId="0" borderId="1" xfId="5" applyNumberFormat="1" applyFont="1" applyProtection="1"/>
    <xf numFmtId="0" fontId="20" fillId="0" borderId="0" xfId="0" applyFont="1" applyProtection="1">
      <protection locked="0"/>
    </xf>
    <xf numFmtId="0" fontId="21" fillId="0" borderId="1" xfId="1" applyNumberFormat="1" applyFont="1" applyProtection="1"/>
    <xf numFmtId="49" fontId="19" fillId="0" borderId="1" xfId="23" applyNumberFormat="1" applyFont="1" applyProtection="1"/>
    <xf numFmtId="0" fontId="19" fillId="0" borderId="1" xfId="19" applyNumberFormat="1" applyFont="1" applyProtection="1"/>
    <xf numFmtId="0" fontId="19" fillId="2" borderId="1" xfId="59" applyNumberFormat="1" applyFont="1" applyProtection="1"/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1" xfId="62" applyNumberFormat="1" applyFont="1" applyBorder="1" applyProtection="1">
      <alignment horizontal="left"/>
    </xf>
    <xf numFmtId="49" fontId="19" fillId="0" borderId="1" xfId="63" applyNumberFormat="1" applyFont="1" applyBorder="1" applyProtection="1"/>
    <xf numFmtId="0" fontId="21" fillId="4" borderId="60" xfId="65" applyNumberFormat="1" applyFont="1" applyFill="1" applyBorder="1" applyAlignment="1" applyProtection="1">
      <alignment horizontal="left" vertical="center" wrapText="1"/>
    </xf>
    <xf numFmtId="49" fontId="21" fillId="4" borderId="60" xfId="66" applyNumberFormat="1" applyFont="1" applyFill="1" applyBorder="1" applyAlignment="1" applyProtection="1">
      <alignment horizontal="center" vertical="center" wrapText="1"/>
    </xf>
    <xf numFmtId="166" fontId="22" fillId="4" borderId="60" xfId="0" applyNumberFormat="1" applyFont="1" applyFill="1" applyBorder="1" applyAlignment="1" applyProtection="1">
      <alignment vertical="center"/>
      <protection locked="0"/>
    </xf>
    <xf numFmtId="0" fontId="19" fillId="0" borderId="60" xfId="46" applyNumberFormat="1" applyFont="1" applyBorder="1" applyAlignment="1" applyProtection="1">
      <alignment horizontal="left" vertical="center" wrapText="1"/>
    </xf>
    <xf numFmtId="49" fontId="19" fillId="0" borderId="60" xfId="55" applyNumberFormat="1" applyFont="1" applyBorder="1" applyAlignment="1" applyProtection="1">
      <alignment horizontal="center" vertical="center"/>
    </xf>
    <xf numFmtId="166" fontId="20" fillId="0" borderId="60" xfId="0" applyNumberFormat="1" applyFont="1" applyBorder="1" applyAlignment="1" applyProtection="1">
      <alignment vertical="center"/>
      <protection locked="0"/>
    </xf>
    <xf numFmtId="166" fontId="22" fillId="0" borderId="60" xfId="0" applyNumberFormat="1" applyFont="1" applyBorder="1" applyAlignment="1" applyProtection="1">
      <alignment vertical="center"/>
      <protection locked="0"/>
    </xf>
    <xf numFmtId="0" fontId="19" fillId="0" borderId="1" xfId="80" applyNumberFormat="1" applyFont="1" applyBorder="1" applyProtection="1"/>
    <xf numFmtId="0" fontId="19" fillId="0" borderId="1" xfId="57" applyNumberFormat="1" applyFont="1" applyBorder="1" applyProtection="1"/>
    <xf numFmtId="0" fontId="21" fillId="0" borderId="60" xfId="74" applyNumberFormat="1" applyFont="1" applyBorder="1" applyAlignment="1" applyProtection="1">
      <alignment horizontal="left" vertical="center" wrapText="1"/>
    </xf>
    <xf numFmtId="49" fontId="12" fillId="0" borderId="61" xfId="35" applyNumberFormat="1" applyFont="1" applyBorder="1" applyAlignment="1" applyProtection="1">
      <alignment horizontal="center" vertical="center" wrapText="1"/>
    </xf>
    <xf numFmtId="49" fontId="12" fillId="0" borderId="61" xfId="38" applyNumberFormat="1" applyFont="1" applyBorder="1" applyAlignment="1" applyProtection="1">
      <alignment horizontal="center" vertical="center" wrapText="1"/>
    </xf>
    <xf numFmtId="0" fontId="12" fillId="0" borderId="62" xfId="186" applyNumberFormat="1" applyFont="1" applyFill="1" applyBorder="1" applyAlignment="1">
      <alignment horizontal="center" vertical="center" wrapText="1" readingOrder="1"/>
    </xf>
    <xf numFmtId="0" fontId="12" fillId="0" borderId="63" xfId="186" applyNumberFormat="1" applyFont="1" applyFill="1" applyBorder="1" applyAlignment="1">
      <alignment horizontal="center" vertical="center" wrapText="1" readingOrder="1"/>
    </xf>
    <xf numFmtId="0" fontId="12" fillId="0" borderId="64" xfId="186" applyNumberFormat="1" applyFont="1" applyFill="1" applyBorder="1" applyAlignment="1">
      <alignment horizontal="center" vertical="center" wrapText="1" readingOrder="1"/>
    </xf>
    <xf numFmtId="0" fontId="19" fillId="0" borderId="1" xfId="5" applyNumberFormat="1" applyFont="1" applyAlignment="1" applyProtection="1">
      <alignment horizontal="right"/>
    </xf>
    <xf numFmtId="0" fontId="12" fillId="0" borderId="1" xfId="60" applyNumberFormat="1" applyFont="1" applyProtection="1">
      <alignment horizontal="left" wrapText="1"/>
    </xf>
    <xf numFmtId="49" fontId="12" fillId="0" borderId="1" xfId="52" applyNumberFormat="1" applyFont="1" applyProtection="1">
      <alignment horizontal="center"/>
    </xf>
    <xf numFmtId="0" fontId="12" fillId="0" borderId="1" xfId="5" applyNumberFormat="1" applyFont="1" applyProtection="1"/>
    <xf numFmtId="49" fontId="12" fillId="0" borderId="1" xfId="23" applyNumberFormat="1" applyFont="1" applyProtection="1"/>
    <xf numFmtId="0" fontId="12" fillId="0" borderId="1" xfId="19" applyNumberFormat="1" applyFont="1" applyProtection="1"/>
    <xf numFmtId="0" fontId="12" fillId="2" borderId="1" xfId="59" applyNumberFormat="1" applyFont="1" applyProtection="1"/>
    <xf numFmtId="0" fontId="23" fillId="0" borderId="1" xfId="83" applyNumberFormat="1" applyFont="1" applyBorder="1" applyProtection="1"/>
    <xf numFmtId="49" fontId="12" fillId="0" borderId="1" xfId="63" applyNumberFormat="1" applyFont="1" applyBorder="1" applyProtection="1"/>
    <xf numFmtId="0" fontId="12" fillId="0" borderId="1" xfId="97" applyNumberFormat="1" applyFont="1" applyBorder="1" applyProtection="1"/>
    <xf numFmtId="0" fontId="12" fillId="0" borderId="1" xfId="34" applyNumberFormat="1" applyFont="1" applyBorder="1" applyProtection="1"/>
    <xf numFmtId="166" fontId="18" fillId="0" borderId="60" xfId="0" applyNumberFormat="1" applyFont="1" applyBorder="1" applyAlignment="1" applyProtection="1">
      <alignment vertical="center"/>
      <protection locked="0"/>
    </xf>
    <xf numFmtId="0" fontId="12" fillId="0" borderId="60" xfId="53" applyNumberFormat="1" applyFont="1" applyBorder="1" applyAlignment="1" applyProtection="1">
      <alignment horizontal="left" vertical="center" wrapText="1"/>
    </xf>
    <xf numFmtId="0" fontId="23" fillId="0" borderId="60" xfId="65" applyNumberFormat="1" applyFont="1" applyBorder="1" applyAlignment="1" applyProtection="1">
      <alignment horizontal="left" vertical="center" wrapText="1"/>
    </xf>
    <xf numFmtId="166" fontId="24" fillId="0" borderId="60" xfId="0" applyNumberFormat="1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3" fillId="0" borderId="60" xfId="86" applyNumberFormat="1" applyFont="1" applyBorder="1" applyAlignment="1" applyProtection="1">
      <alignment horizontal="left" vertical="center" wrapText="1"/>
    </xf>
    <xf numFmtId="0" fontId="23" fillId="0" borderId="60" xfId="91" applyNumberFormat="1" applyFont="1" applyBorder="1" applyAlignment="1" applyProtection="1">
      <alignment horizontal="left" vertical="center" wrapText="1"/>
    </xf>
    <xf numFmtId="0" fontId="23" fillId="0" borderId="60" xfId="94" applyNumberFormat="1" applyFont="1" applyBorder="1" applyAlignment="1" applyProtection="1">
      <alignment horizontal="left" vertical="center" wrapText="1"/>
    </xf>
    <xf numFmtId="0" fontId="23" fillId="0" borderId="60" xfId="53" applyNumberFormat="1" applyFont="1" applyBorder="1" applyAlignment="1" applyProtection="1">
      <alignment horizontal="left" vertical="center" wrapText="1"/>
    </xf>
    <xf numFmtId="164" fontId="24" fillId="0" borderId="60" xfId="0" applyNumberFormat="1" applyFont="1" applyBorder="1" applyAlignment="1" applyProtection="1">
      <alignment vertical="center"/>
      <protection locked="0"/>
    </xf>
    <xf numFmtId="164" fontId="18" fillId="0" borderId="60" xfId="0" applyNumberFormat="1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3" fillId="0" borderId="1" xfId="82" applyNumberFormat="1" applyFont="1" applyProtection="1">
      <alignment horizontal="center"/>
    </xf>
    <xf numFmtId="164" fontId="20" fillId="0" borderId="60" xfId="187" applyFont="1" applyFill="1" applyBorder="1" applyAlignment="1">
      <alignment horizontal="right" vertical="center" wrapText="1" readingOrder="1"/>
    </xf>
    <xf numFmtId="0" fontId="19" fillId="0" borderId="1" xfId="186" applyNumberFormat="1" applyFont="1" applyFill="1" applyBorder="1" applyAlignment="1">
      <alignment vertical="top" wrapText="1" readingOrder="1"/>
    </xf>
    <xf numFmtId="0" fontId="19" fillId="0" borderId="1" xfId="186" applyNumberFormat="1" applyFont="1" applyFill="1" applyBorder="1" applyAlignment="1">
      <alignment horizontal="right" vertical="center" wrapText="1" readingOrder="1"/>
    </xf>
    <xf numFmtId="0" fontId="19" fillId="0" borderId="1" xfId="186" applyNumberFormat="1" applyFont="1" applyFill="1" applyBorder="1" applyAlignment="1">
      <alignment horizontal="center" vertical="center" wrapText="1" readingOrder="1"/>
    </xf>
    <xf numFmtId="0" fontId="21" fillId="0" borderId="1" xfId="186" applyNumberFormat="1" applyFont="1" applyFill="1" applyBorder="1" applyAlignment="1">
      <alignment horizontal="center" vertical="center" wrapText="1" readingOrder="1"/>
    </xf>
    <xf numFmtId="0" fontId="19" fillId="5" borderId="1" xfId="186" applyNumberFormat="1" applyFont="1" applyFill="1" applyBorder="1" applyAlignment="1">
      <alignment horizontal="left" vertical="center" wrapText="1" readingOrder="1"/>
    </xf>
    <xf numFmtId="0" fontId="19" fillId="0" borderId="1" xfId="186" applyNumberFormat="1" applyFont="1" applyFill="1" applyBorder="1" applyAlignment="1">
      <alignment horizontal="left" vertical="center" wrapText="1" readingOrder="1"/>
    </xf>
    <xf numFmtId="0" fontId="20" fillId="0" borderId="2" xfId="186" applyNumberFormat="1" applyFont="1" applyFill="1" applyBorder="1" applyAlignment="1">
      <alignment vertical="top" wrapText="1"/>
    </xf>
    <xf numFmtId="0" fontId="20" fillId="0" borderId="1" xfId="0" applyFont="1" applyFill="1" applyBorder="1"/>
    <xf numFmtId="0" fontId="19" fillId="0" borderId="27" xfId="186" applyNumberFormat="1" applyFont="1" applyFill="1" applyBorder="1" applyAlignment="1">
      <alignment horizontal="center" vertical="center" wrapText="1" readingOrder="1"/>
    </xf>
    <xf numFmtId="0" fontId="21" fillId="0" borderId="60" xfId="186" applyNumberFormat="1" applyFont="1" applyFill="1" applyBorder="1" applyAlignment="1">
      <alignment horizontal="left" vertical="center" wrapText="1" readingOrder="1"/>
    </xf>
    <xf numFmtId="166" fontId="22" fillId="0" borderId="60" xfId="0" applyNumberFormat="1" applyFont="1" applyFill="1" applyBorder="1" applyAlignment="1">
      <alignment vertical="center" readingOrder="1"/>
    </xf>
    <xf numFmtId="0" fontId="22" fillId="0" borderId="1" xfId="0" applyFont="1" applyFill="1" applyBorder="1"/>
    <xf numFmtId="0" fontId="22" fillId="0" borderId="60" xfId="186" applyNumberFormat="1" applyFont="1" applyFill="1" applyBorder="1" applyAlignment="1">
      <alignment horizontal="left" vertical="center" wrapText="1" readingOrder="1"/>
    </xf>
    <xf numFmtId="0" fontId="19" fillId="0" borderId="60" xfId="186" applyNumberFormat="1" applyFont="1" applyFill="1" applyBorder="1" applyAlignment="1">
      <alignment horizontal="left" vertical="center" wrapText="1" readingOrder="1"/>
    </xf>
    <xf numFmtId="166" fontId="20" fillId="0" borderId="60" xfId="0" applyNumberFormat="1" applyFont="1" applyFill="1" applyBorder="1" applyAlignment="1">
      <alignment vertical="center" readingOrder="1"/>
    </xf>
    <xf numFmtId="166" fontId="20" fillId="0" borderId="60" xfId="0" applyNumberFormat="1" applyFont="1" applyFill="1" applyBorder="1" applyAlignment="1">
      <alignment horizontal="right" vertical="center" readingOrder="1"/>
    </xf>
    <xf numFmtId="166" fontId="22" fillId="0" borderId="60" xfId="0" applyNumberFormat="1" applyFont="1" applyFill="1" applyBorder="1" applyAlignment="1">
      <alignment horizontal="right" vertical="center" readingOrder="1"/>
    </xf>
    <xf numFmtId="0" fontId="19" fillId="0" borderId="61" xfId="186" applyNumberFormat="1" applyFont="1" applyFill="1" applyBorder="1" applyAlignment="1">
      <alignment horizontal="center" vertical="center" wrapText="1" readingOrder="1"/>
    </xf>
    <xf numFmtId="0" fontId="19" fillId="0" borderId="62" xfId="186" applyNumberFormat="1" applyFont="1" applyFill="1" applyBorder="1" applyAlignment="1">
      <alignment horizontal="center" vertical="center" wrapText="1" readingOrder="1"/>
    </xf>
    <xf numFmtId="0" fontId="19" fillId="0" borderId="63" xfId="186" applyNumberFormat="1" applyFont="1" applyFill="1" applyBorder="1" applyAlignment="1">
      <alignment horizontal="center" vertical="center" wrapText="1" readingOrder="1"/>
    </xf>
    <xf numFmtId="0" fontId="19" fillId="0" borderId="64" xfId="186" applyNumberFormat="1" applyFont="1" applyFill="1" applyBorder="1" applyAlignment="1">
      <alignment horizontal="center" vertical="center" wrapText="1" readingOrder="1"/>
    </xf>
    <xf numFmtId="0" fontId="21" fillId="0" borderId="65" xfId="186" applyNumberFormat="1" applyFont="1" applyFill="1" applyBorder="1" applyAlignment="1">
      <alignment horizontal="center" vertical="center" wrapText="1" readingOrder="1"/>
    </xf>
    <xf numFmtId="167" fontId="21" fillId="0" borderId="66" xfId="186" applyNumberFormat="1" applyFont="1" applyFill="1" applyBorder="1" applyAlignment="1">
      <alignment horizontal="center" vertical="top" wrapText="1" readingOrder="1"/>
    </xf>
    <xf numFmtId="0" fontId="21" fillId="0" borderId="66" xfId="186" applyNumberFormat="1" applyFont="1" applyFill="1" applyBorder="1" applyAlignment="1">
      <alignment horizontal="center" vertical="top" wrapText="1" readingOrder="1"/>
    </xf>
    <xf numFmtId="0" fontId="21" fillId="0" borderId="66" xfId="186" applyNumberFormat="1" applyFont="1" applyFill="1" applyBorder="1" applyAlignment="1">
      <alignment horizontal="center" vertical="center" wrapText="1" readingOrder="1"/>
    </xf>
    <xf numFmtId="0" fontId="19" fillId="0" borderId="67" xfId="186" applyNumberFormat="1" applyFont="1" applyFill="1" applyBorder="1" applyAlignment="1">
      <alignment horizontal="center" vertical="center" wrapText="1" readingOrder="1"/>
    </xf>
    <xf numFmtId="0" fontId="12" fillId="0" borderId="61" xfId="186" applyNumberFormat="1" applyFont="1" applyFill="1" applyBorder="1" applyAlignment="1">
      <alignment horizontal="center" vertical="center" wrapText="1" readingOrder="1"/>
    </xf>
    <xf numFmtId="0" fontId="18" fillId="0" borderId="61" xfId="186" applyNumberFormat="1" applyFont="1" applyFill="1" applyBorder="1" applyAlignment="1">
      <alignment horizontal="center" vertical="top" wrapText="1"/>
    </xf>
    <xf numFmtId="0" fontId="12" fillId="0" borderId="68" xfId="186" applyNumberFormat="1" applyFont="1" applyFill="1" applyBorder="1" applyAlignment="1">
      <alignment horizontal="center" vertical="center" wrapText="1" readingOrder="1"/>
    </xf>
    <xf numFmtId="0" fontId="12" fillId="0" borderId="69" xfId="186" applyNumberFormat="1" applyFont="1" applyFill="1" applyBorder="1" applyAlignment="1">
      <alignment horizontal="center" vertical="center" wrapText="1" readingOrder="1"/>
    </xf>
    <xf numFmtId="0" fontId="21" fillId="6" borderId="60" xfId="186" applyNumberFormat="1" applyFont="1" applyFill="1" applyBorder="1" applyAlignment="1">
      <alignment horizontal="left" vertical="center" wrapText="1" readingOrder="1"/>
    </xf>
    <xf numFmtId="166" fontId="22" fillId="6" borderId="60" xfId="0" applyNumberFormat="1" applyFont="1" applyFill="1" applyBorder="1" applyAlignment="1">
      <alignment vertical="center" readingOrder="1"/>
    </xf>
    <xf numFmtId="0" fontId="21" fillId="0" borderId="60" xfId="53" applyNumberFormat="1" applyFont="1" applyFill="1" applyBorder="1" applyAlignment="1" applyProtection="1">
      <alignment horizontal="left" vertical="center" wrapText="1"/>
    </xf>
    <xf numFmtId="49" fontId="21" fillId="0" borderId="60" xfId="55" applyNumberFormat="1" applyFont="1" applyFill="1" applyBorder="1" applyAlignment="1" applyProtection="1">
      <alignment horizontal="center" vertical="center"/>
    </xf>
    <xf numFmtId="166" fontId="22" fillId="0" borderId="6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Protection="1">
      <protection locked="0"/>
    </xf>
    <xf numFmtId="166" fontId="20" fillId="0" borderId="60" xfId="0" applyNumberFormat="1" applyFont="1" applyFill="1" applyBorder="1" applyAlignment="1" applyProtection="1">
      <alignment vertical="center"/>
      <protection locked="0"/>
    </xf>
    <xf numFmtId="0" fontId="19" fillId="0" borderId="60" xfId="53" applyNumberFormat="1" applyFont="1" applyFill="1" applyBorder="1" applyAlignment="1" applyProtection="1">
      <alignment horizontal="left" vertical="center" wrapText="1"/>
    </xf>
    <xf numFmtId="49" fontId="19" fillId="0" borderId="60" xfId="55" applyNumberFormat="1" applyFont="1" applyFill="1" applyBorder="1" applyAlignment="1" applyProtection="1">
      <alignment horizontal="center" vertical="center"/>
    </xf>
    <xf numFmtId="49" fontId="21" fillId="0" borderId="60" xfId="76" applyNumberFormat="1" applyFont="1" applyBorder="1" applyAlignment="1" applyProtection="1">
      <alignment horizontal="center" vertical="center" wrapText="1"/>
    </xf>
    <xf numFmtId="168" fontId="21" fillId="4" borderId="60" xfId="67" applyNumberFormat="1" applyFont="1" applyFill="1" applyBorder="1" applyAlignment="1" applyProtection="1">
      <alignment horizontal="right" vertical="center"/>
    </xf>
    <xf numFmtId="168" fontId="21" fillId="0" borderId="60" xfId="67" applyNumberFormat="1" applyFont="1" applyFill="1" applyBorder="1" applyAlignment="1" applyProtection="1">
      <alignment horizontal="right" vertical="center"/>
    </xf>
    <xf numFmtId="168" fontId="21" fillId="6" borderId="60" xfId="186" applyNumberFormat="1" applyFont="1" applyFill="1" applyBorder="1" applyAlignment="1">
      <alignment horizontal="right" vertical="center" wrapText="1" readingOrder="1"/>
    </xf>
    <xf numFmtId="168" fontId="21" fillId="0" borderId="60" xfId="186" applyNumberFormat="1" applyFont="1" applyFill="1" applyBorder="1" applyAlignment="1">
      <alignment horizontal="right" vertical="center" wrapText="1" readingOrder="1"/>
    </xf>
    <xf numFmtId="0" fontId="21" fillId="0" borderId="1" xfId="186" applyNumberFormat="1" applyFont="1" applyFill="1" applyBorder="1" applyAlignment="1">
      <alignment horizontal="center" vertical="center" wrapText="1" readingOrder="1"/>
    </xf>
    <xf numFmtId="0" fontId="20" fillId="0" borderId="1" xfId="0" applyFont="1" applyFill="1" applyBorder="1"/>
    <xf numFmtId="0" fontId="19" fillId="0" borderId="1" xfId="186" applyNumberFormat="1" applyFont="1" applyFill="1" applyBorder="1" applyAlignment="1">
      <alignment horizontal="right" vertical="top" wrapText="1" readingOrder="1"/>
    </xf>
    <xf numFmtId="0" fontId="25" fillId="5" borderId="1" xfId="186" applyNumberFormat="1" applyFont="1" applyFill="1" applyBorder="1" applyAlignment="1">
      <alignment horizontal="center" vertical="center" wrapText="1" readingOrder="1"/>
    </xf>
    <xf numFmtId="0" fontId="19" fillId="5" borderId="1" xfId="186" applyNumberFormat="1" applyFont="1" applyFill="1" applyBorder="1" applyAlignment="1">
      <alignment horizontal="left" vertical="top" wrapText="1" readingOrder="1"/>
    </xf>
    <xf numFmtId="0" fontId="19" fillId="5" borderId="2" xfId="186" applyNumberFormat="1" applyFont="1" applyFill="1" applyBorder="1" applyAlignment="1">
      <alignment horizontal="left" vertical="top" wrapText="1" readingOrder="1"/>
    </xf>
    <xf numFmtId="0" fontId="26" fillId="5" borderId="1" xfId="0" applyFont="1" applyFill="1" applyBorder="1"/>
  </cellXfs>
  <cellStyles count="188">
    <cellStyle name="br" xfId="181"/>
    <cellStyle name="col" xfId="180"/>
    <cellStyle name="Normal" xfId="186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  <cellStyle name="Финансовый" xfId="187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6"/>
  <sheetViews>
    <sheetView tabSelected="1" view="pageBreakPreview" zoomScale="80" zoomScaleNormal="100" zoomScaleSheetLayoutView="80" workbookViewId="0">
      <selection activeCell="A23" sqref="A23"/>
    </sheetView>
  </sheetViews>
  <sheetFormatPr defaultRowHeight="15.75"/>
  <cols>
    <col min="1" max="1" width="78.125" style="61" customWidth="1"/>
    <col min="2" max="2" width="15.625" style="61" customWidth="1"/>
    <col min="3" max="3" width="13" style="61" customWidth="1"/>
    <col min="4" max="4" width="15.625" style="61" customWidth="1"/>
    <col min="5" max="16384" width="9" style="61"/>
  </cols>
  <sheetData>
    <row r="1" spans="1:4">
      <c r="A1" s="100" t="s">
        <v>286</v>
      </c>
      <c r="B1" s="100"/>
      <c r="C1" s="100"/>
      <c r="D1" s="100"/>
    </row>
    <row r="2" spans="1:4">
      <c r="A2" s="101" t="s">
        <v>271</v>
      </c>
      <c r="B2" s="104"/>
      <c r="C2" s="104"/>
      <c r="D2" s="104"/>
    </row>
    <row r="3" spans="1:4">
      <c r="A3" s="101" t="s">
        <v>287</v>
      </c>
      <c r="B3" s="101"/>
      <c r="C3" s="101"/>
      <c r="D3" s="101"/>
    </row>
    <row r="4" spans="1:4" ht="16.5" thickBot="1">
      <c r="A4" s="54" t="s">
        <v>272</v>
      </c>
      <c r="B4" s="54" t="s">
        <v>272</v>
      </c>
      <c r="C4" s="54" t="s">
        <v>272</v>
      </c>
      <c r="D4" s="62" t="s">
        <v>273</v>
      </c>
    </row>
    <row r="5" spans="1:4" ht="15" customHeight="1">
      <c r="A5" s="54"/>
      <c r="B5" s="54" t="s">
        <v>272</v>
      </c>
      <c r="C5" s="55" t="s">
        <v>274</v>
      </c>
      <c r="D5" s="75" t="s">
        <v>275</v>
      </c>
    </row>
    <row r="6" spans="1:4">
      <c r="A6" s="56" t="s">
        <v>272</v>
      </c>
      <c r="B6" s="57" t="s">
        <v>272</v>
      </c>
      <c r="C6" s="55" t="s">
        <v>276</v>
      </c>
      <c r="D6" s="76">
        <v>46054</v>
      </c>
    </row>
    <row r="7" spans="1:4">
      <c r="A7" s="57" t="s">
        <v>272</v>
      </c>
      <c r="B7" s="57" t="s">
        <v>272</v>
      </c>
      <c r="C7" s="55" t="s">
        <v>272</v>
      </c>
      <c r="D7" s="77"/>
    </row>
    <row r="8" spans="1:4">
      <c r="A8" s="58" t="s">
        <v>277</v>
      </c>
      <c r="B8" s="102"/>
      <c r="C8" s="55" t="s">
        <v>278</v>
      </c>
      <c r="D8" s="77"/>
    </row>
    <row r="9" spans="1:4" ht="15" customHeight="1">
      <c r="A9" s="58" t="s">
        <v>279</v>
      </c>
      <c r="B9" s="103"/>
      <c r="C9" s="55" t="s">
        <v>280</v>
      </c>
      <c r="D9" s="77"/>
    </row>
    <row r="10" spans="1:4" ht="15.75" customHeight="1">
      <c r="A10" s="59" t="s">
        <v>281</v>
      </c>
      <c r="B10" s="60"/>
      <c r="C10" s="55" t="s">
        <v>282</v>
      </c>
      <c r="D10" s="77"/>
    </row>
    <row r="11" spans="1:4">
      <c r="A11" s="59" t="s">
        <v>283</v>
      </c>
      <c r="B11" s="54" t="s">
        <v>272</v>
      </c>
      <c r="C11" s="54" t="s">
        <v>272</v>
      </c>
      <c r="D11" s="78" t="s">
        <v>272</v>
      </c>
    </row>
    <row r="12" spans="1:4" ht="16.5" thickBot="1">
      <c r="A12" s="59" t="s">
        <v>288</v>
      </c>
      <c r="B12" s="54" t="s">
        <v>272</v>
      </c>
      <c r="C12" s="54" t="s">
        <v>272</v>
      </c>
      <c r="D12" s="79" t="s">
        <v>94</v>
      </c>
    </row>
    <row r="14" spans="1:4" ht="16.5" thickBot="1">
      <c r="A14" s="98" t="s">
        <v>284</v>
      </c>
      <c r="B14" s="99"/>
      <c r="C14" s="99"/>
      <c r="D14" s="99"/>
    </row>
    <row r="15" spans="1:4" ht="48" thickBot="1">
      <c r="A15" s="72" t="s">
        <v>2</v>
      </c>
      <c r="B15" s="73" t="s">
        <v>1</v>
      </c>
      <c r="C15" s="73" t="s">
        <v>3</v>
      </c>
      <c r="D15" s="74" t="s">
        <v>341</v>
      </c>
    </row>
    <row r="16" spans="1:4">
      <c r="A16" s="71" t="s">
        <v>4</v>
      </c>
      <c r="B16" s="71">
        <v>2</v>
      </c>
      <c r="C16" s="71">
        <v>3</v>
      </c>
      <c r="D16" s="71" t="s">
        <v>340</v>
      </c>
    </row>
    <row r="17" spans="1:4" s="65" customFormat="1">
      <c r="A17" s="84" t="s">
        <v>285</v>
      </c>
      <c r="B17" s="85">
        <v>30197107.600000001</v>
      </c>
      <c r="C17" s="85">
        <v>1181841.80458</v>
      </c>
      <c r="D17" s="96">
        <f>C17/B17</f>
        <v>3.9137582984272307E-2</v>
      </c>
    </row>
    <row r="18" spans="1:4" s="65" customFormat="1">
      <c r="A18" s="66" t="s">
        <v>95</v>
      </c>
      <c r="B18" s="64">
        <v>17579477</v>
      </c>
      <c r="C18" s="64">
        <v>583825.54445000004</v>
      </c>
      <c r="D18" s="97">
        <f t="shared" ref="D18:D81" si="0">C18/B18</f>
        <v>3.3210632173528258E-2</v>
      </c>
    </row>
    <row r="19" spans="1:4" s="65" customFormat="1">
      <c r="A19" s="66" t="s">
        <v>96</v>
      </c>
      <c r="B19" s="64">
        <v>13621592.699999999</v>
      </c>
      <c r="C19" s="64">
        <v>451398.69426000002</v>
      </c>
      <c r="D19" s="97">
        <f t="shared" si="0"/>
        <v>3.3138466565660857E-2</v>
      </c>
    </row>
    <row r="20" spans="1:4" s="65" customFormat="1">
      <c r="A20" s="63" t="s">
        <v>97</v>
      </c>
      <c r="B20" s="64">
        <v>4364898.5</v>
      </c>
      <c r="C20" s="64">
        <v>50162.583319999998</v>
      </c>
      <c r="D20" s="97">
        <f t="shared" si="0"/>
        <v>1.1492267992027764E-2</v>
      </c>
    </row>
    <row r="21" spans="1:4" ht="31.5">
      <c r="A21" s="67" t="s">
        <v>98</v>
      </c>
      <c r="B21" s="68">
        <v>684578.5</v>
      </c>
      <c r="C21" s="68">
        <v>50162.583319999998</v>
      </c>
      <c r="D21" s="97">
        <f t="shared" si="0"/>
        <v>7.3275136920017206E-2</v>
      </c>
    </row>
    <row r="22" spans="1:4" ht="126">
      <c r="A22" s="67" t="s">
        <v>99</v>
      </c>
      <c r="B22" s="69">
        <v>684578.5</v>
      </c>
      <c r="C22" s="68">
        <v>50162.583319999998</v>
      </c>
      <c r="D22" s="97">
        <f t="shared" si="0"/>
        <v>7.3275136920017206E-2</v>
      </c>
    </row>
    <row r="23" spans="1:4" ht="110.25">
      <c r="A23" s="67" t="s">
        <v>100</v>
      </c>
      <c r="B23" s="68">
        <v>3680320</v>
      </c>
      <c r="C23" s="53">
        <v>0</v>
      </c>
      <c r="D23" s="97">
        <f t="shared" si="0"/>
        <v>0</v>
      </c>
    </row>
    <row r="24" spans="1:4" s="65" customFormat="1">
      <c r="A24" s="63" t="s">
        <v>101</v>
      </c>
      <c r="B24" s="64">
        <v>9256694.1999999993</v>
      </c>
      <c r="C24" s="64">
        <v>401236.11093999998</v>
      </c>
      <c r="D24" s="97">
        <f t="shared" si="0"/>
        <v>4.3345507831510734E-2</v>
      </c>
    </row>
    <row r="25" spans="1:4" ht="204.75">
      <c r="A25" s="67" t="s">
        <v>102</v>
      </c>
      <c r="B25" s="68">
        <v>4690794.5999999996</v>
      </c>
      <c r="C25" s="68">
        <v>198036.63574999999</v>
      </c>
      <c r="D25" s="97">
        <f t="shared" si="0"/>
        <v>4.2218142689513627E-2</v>
      </c>
    </row>
    <row r="26" spans="1:4" ht="126">
      <c r="A26" s="67" t="s">
        <v>103</v>
      </c>
      <c r="B26" s="68">
        <v>11289</v>
      </c>
      <c r="C26" s="68">
        <v>1.32565</v>
      </c>
      <c r="D26" s="97">
        <f t="shared" si="0"/>
        <v>1.1742847019222252E-4</v>
      </c>
    </row>
    <row r="27" spans="1:4" ht="110.25">
      <c r="A27" s="67" t="s">
        <v>104</v>
      </c>
      <c r="B27" s="68">
        <v>1824.2</v>
      </c>
      <c r="C27" s="53">
        <v>0</v>
      </c>
      <c r="D27" s="97">
        <f t="shared" si="0"/>
        <v>0</v>
      </c>
    </row>
    <row r="28" spans="1:4" ht="110.25">
      <c r="A28" s="67" t="s">
        <v>105</v>
      </c>
      <c r="B28" s="69">
        <v>3106.6</v>
      </c>
      <c r="C28" s="53">
        <v>0</v>
      </c>
      <c r="D28" s="97">
        <f t="shared" si="0"/>
        <v>0</v>
      </c>
    </row>
    <row r="29" spans="1:4" ht="126">
      <c r="A29" s="67" t="s">
        <v>106</v>
      </c>
      <c r="B29" s="69">
        <v>2816</v>
      </c>
      <c r="C29" s="53">
        <v>0</v>
      </c>
      <c r="D29" s="97">
        <f t="shared" si="0"/>
        <v>0</v>
      </c>
    </row>
    <row r="30" spans="1:4" ht="110.25">
      <c r="A30" s="67" t="s">
        <v>107</v>
      </c>
      <c r="B30" s="69">
        <v>18576.8</v>
      </c>
      <c r="C30" s="53">
        <v>0</v>
      </c>
      <c r="D30" s="97">
        <f t="shared" si="0"/>
        <v>0</v>
      </c>
    </row>
    <row r="31" spans="1:4" ht="110.25">
      <c r="A31" s="67" t="s">
        <v>108</v>
      </c>
      <c r="B31" s="69">
        <v>64251</v>
      </c>
      <c r="C31" s="68">
        <v>3063.6811400000001</v>
      </c>
      <c r="D31" s="97">
        <f t="shared" si="0"/>
        <v>4.7683011003719786E-2</v>
      </c>
    </row>
    <row r="32" spans="1:4" ht="63">
      <c r="A32" s="67" t="s">
        <v>109</v>
      </c>
      <c r="B32" s="68">
        <v>3548.2</v>
      </c>
      <c r="C32" s="68">
        <v>179.53529999999998</v>
      </c>
      <c r="D32" s="97">
        <f t="shared" si="0"/>
        <v>5.0598979764387576E-2</v>
      </c>
    </row>
    <row r="33" spans="1:4" ht="267.75">
      <c r="A33" s="67" t="s">
        <v>110</v>
      </c>
      <c r="B33" s="68">
        <v>138528.79999999999</v>
      </c>
      <c r="C33" s="68">
        <v>2022.8375600000002</v>
      </c>
      <c r="D33" s="97">
        <f t="shared" si="0"/>
        <v>1.4602288910320456E-2</v>
      </c>
    </row>
    <row r="34" spans="1:4" ht="78.75">
      <c r="A34" s="67" t="s">
        <v>111</v>
      </c>
      <c r="B34" s="68">
        <v>15747.1</v>
      </c>
      <c r="C34" s="68">
        <v>1161.4395</v>
      </c>
      <c r="D34" s="97">
        <f t="shared" si="0"/>
        <v>7.3755770903848952E-2</v>
      </c>
    </row>
    <row r="35" spans="1:4" ht="78.75">
      <c r="A35" s="67" t="s">
        <v>112</v>
      </c>
      <c r="B35" s="68">
        <v>276129.09999999998</v>
      </c>
      <c r="C35" s="68">
        <v>3444.0465800000002</v>
      </c>
      <c r="D35" s="97">
        <f t="shared" si="0"/>
        <v>1.2472595535928667E-2</v>
      </c>
    </row>
    <row r="36" spans="1:4" ht="236.25">
      <c r="A36" s="67" t="s">
        <v>113</v>
      </c>
      <c r="B36" s="68">
        <v>37374.800000000003</v>
      </c>
      <c r="C36" s="68">
        <v>1730.9092499999999</v>
      </c>
      <c r="D36" s="97">
        <f t="shared" si="0"/>
        <v>4.6312201001744484E-2</v>
      </c>
    </row>
    <row r="37" spans="1:4" ht="236.25">
      <c r="A37" s="67" t="s">
        <v>114</v>
      </c>
      <c r="B37" s="68">
        <v>4573.5</v>
      </c>
      <c r="C37" s="68">
        <v>269.4332</v>
      </c>
      <c r="D37" s="97">
        <f t="shared" si="0"/>
        <v>5.89118180824314E-2</v>
      </c>
    </row>
    <row r="38" spans="1:4" ht="220.5">
      <c r="A38" s="67" t="s">
        <v>115</v>
      </c>
      <c r="B38" s="69">
        <v>984.5</v>
      </c>
      <c r="C38" s="53">
        <v>0</v>
      </c>
      <c r="D38" s="97">
        <f t="shared" si="0"/>
        <v>0</v>
      </c>
    </row>
    <row r="39" spans="1:4" ht="141.75">
      <c r="A39" s="67" t="s">
        <v>116</v>
      </c>
      <c r="B39" s="69">
        <v>4.5999999999999996</v>
      </c>
      <c r="C39" s="68">
        <v>-3.2653400000000001</v>
      </c>
      <c r="D39" s="97">
        <f t="shared" si="0"/>
        <v>-0.7098565217391305</v>
      </c>
    </row>
    <row r="40" spans="1:4" ht="47.25">
      <c r="A40" s="67" t="s">
        <v>117</v>
      </c>
      <c r="B40" s="53">
        <v>0</v>
      </c>
      <c r="C40" s="68">
        <v>3.7505999999999999</v>
      </c>
      <c r="D40" s="97" t="s">
        <v>8</v>
      </c>
    </row>
    <row r="41" spans="1:4" ht="47.25">
      <c r="A41" s="67" t="s">
        <v>118</v>
      </c>
      <c r="B41" s="69">
        <v>3968415</v>
      </c>
      <c r="C41" s="68">
        <v>190912.13722</v>
      </c>
      <c r="D41" s="97">
        <f t="shared" si="0"/>
        <v>4.8107906360599889E-2</v>
      </c>
    </row>
    <row r="42" spans="1:4" ht="63">
      <c r="A42" s="67" t="s">
        <v>119</v>
      </c>
      <c r="B42" s="53">
        <v>0</v>
      </c>
      <c r="C42" s="68">
        <v>7.8977599999999999</v>
      </c>
      <c r="D42" s="97" t="s">
        <v>8</v>
      </c>
    </row>
    <row r="43" spans="1:4" ht="47.25">
      <c r="A43" s="67" t="s">
        <v>120</v>
      </c>
      <c r="B43" s="69">
        <v>18730.400000000001</v>
      </c>
      <c r="C43" s="68">
        <v>405.74677000000003</v>
      </c>
      <c r="D43" s="97">
        <f t="shared" si="0"/>
        <v>2.1662472237645752E-2</v>
      </c>
    </row>
    <row r="44" spans="1:4" s="65" customFormat="1" ht="31.5">
      <c r="A44" s="63" t="s">
        <v>121</v>
      </c>
      <c r="B44" s="64">
        <v>85300.2</v>
      </c>
      <c r="C44" s="64">
        <v>6085.3677200000002</v>
      </c>
      <c r="D44" s="97">
        <f t="shared" si="0"/>
        <v>7.1340603187331333E-2</v>
      </c>
    </row>
    <row r="45" spans="1:4" ht="31.5">
      <c r="A45" s="67" t="s">
        <v>122</v>
      </c>
      <c r="B45" s="68">
        <v>76378</v>
      </c>
      <c r="C45" s="68">
        <v>6085.3677200000002</v>
      </c>
      <c r="D45" s="97">
        <f t="shared" si="0"/>
        <v>7.9674352824111658E-2</v>
      </c>
    </row>
    <row r="46" spans="1:4" ht="47.25">
      <c r="A46" s="67" t="s">
        <v>123</v>
      </c>
      <c r="B46" s="68">
        <v>39561.4</v>
      </c>
      <c r="C46" s="68">
        <v>3053.19778</v>
      </c>
      <c r="D46" s="97">
        <f t="shared" si="0"/>
        <v>7.7176181328264412E-2</v>
      </c>
    </row>
    <row r="47" spans="1:4" ht="78.75">
      <c r="A47" s="67" t="s">
        <v>124</v>
      </c>
      <c r="B47" s="68">
        <v>39561.4</v>
      </c>
      <c r="C47" s="68">
        <v>3053.19778</v>
      </c>
      <c r="D47" s="97">
        <f t="shared" si="0"/>
        <v>7.7176181328264412E-2</v>
      </c>
    </row>
    <row r="48" spans="1:4" ht="63">
      <c r="A48" s="67" t="s">
        <v>125</v>
      </c>
      <c r="B48" s="68">
        <v>187.7</v>
      </c>
      <c r="C48" s="68">
        <v>15.62927</v>
      </c>
      <c r="D48" s="97">
        <f t="shared" si="0"/>
        <v>8.3267288225892383E-2</v>
      </c>
    </row>
    <row r="49" spans="1:4" ht="94.5">
      <c r="A49" s="67" t="s">
        <v>126</v>
      </c>
      <c r="B49" s="68">
        <v>187.7</v>
      </c>
      <c r="C49" s="68">
        <v>15.62927</v>
      </c>
      <c r="D49" s="97">
        <f t="shared" si="0"/>
        <v>8.3267288225892383E-2</v>
      </c>
    </row>
    <row r="50" spans="1:4" ht="47.25">
      <c r="A50" s="67" t="s">
        <v>127</v>
      </c>
      <c r="B50" s="68">
        <v>39551.1</v>
      </c>
      <c r="C50" s="68">
        <v>3324.9555</v>
      </c>
      <c r="D50" s="97">
        <f t="shared" si="0"/>
        <v>8.4067333146233617E-2</v>
      </c>
    </row>
    <row r="51" spans="1:4" ht="78.75">
      <c r="A51" s="67" t="s">
        <v>128</v>
      </c>
      <c r="B51" s="68">
        <v>39551.1</v>
      </c>
      <c r="C51" s="68">
        <v>3324.9555</v>
      </c>
      <c r="D51" s="97">
        <f t="shared" si="0"/>
        <v>8.4067333146233617E-2</v>
      </c>
    </row>
    <row r="52" spans="1:4" ht="47.25">
      <c r="A52" s="67" t="s">
        <v>129</v>
      </c>
      <c r="B52" s="68">
        <v>-2922.2</v>
      </c>
      <c r="C52" s="68">
        <v>-308.41482999999999</v>
      </c>
      <c r="D52" s="97">
        <f t="shared" si="0"/>
        <v>0.10554199917870098</v>
      </c>
    </row>
    <row r="53" spans="1:4" ht="78.75">
      <c r="A53" s="67" t="s">
        <v>130</v>
      </c>
      <c r="B53" s="68">
        <v>-2922.2</v>
      </c>
      <c r="C53" s="68">
        <v>-308.41482999999999</v>
      </c>
      <c r="D53" s="97">
        <f t="shared" si="0"/>
        <v>0.10554199917870098</v>
      </c>
    </row>
    <row r="54" spans="1:4">
      <c r="A54" s="67" t="s">
        <v>131</v>
      </c>
      <c r="B54" s="68">
        <v>8922.2000000000007</v>
      </c>
      <c r="C54" s="53">
        <v>0</v>
      </c>
      <c r="D54" s="97">
        <f t="shared" si="0"/>
        <v>0</v>
      </c>
    </row>
    <row r="55" spans="1:4" s="65" customFormat="1">
      <c r="A55" s="63" t="s">
        <v>132</v>
      </c>
      <c r="B55" s="64">
        <v>1088773</v>
      </c>
      <c r="C55" s="64">
        <v>-4293.2789299999995</v>
      </c>
      <c r="D55" s="97">
        <f t="shared" si="0"/>
        <v>-3.9432268526129865E-3</v>
      </c>
    </row>
    <row r="56" spans="1:4">
      <c r="A56" s="67" t="s">
        <v>133</v>
      </c>
      <c r="B56" s="68">
        <v>937328</v>
      </c>
      <c r="C56" s="68">
        <v>1936.79178</v>
      </c>
      <c r="D56" s="97">
        <f t="shared" si="0"/>
        <v>2.0662903273987333E-3</v>
      </c>
    </row>
    <row r="57" spans="1:4" ht="31.5">
      <c r="A57" s="67" t="s">
        <v>134</v>
      </c>
      <c r="B57" s="68">
        <v>709503.5</v>
      </c>
      <c r="C57" s="68">
        <v>2235.7071700000001</v>
      </c>
      <c r="D57" s="97">
        <f t="shared" si="0"/>
        <v>3.1510868797687401E-3</v>
      </c>
    </row>
    <row r="58" spans="1:4" ht="31.5">
      <c r="A58" s="67" t="s">
        <v>134</v>
      </c>
      <c r="B58" s="68">
        <v>709503.5</v>
      </c>
      <c r="C58" s="68">
        <v>2235.7071700000001</v>
      </c>
      <c r="D58" s="97">
        <f t="shared" si="0"/>
        <v>3.1510868797687401E-3</v>
      </c>
    </row>
    <row r="59" spans="1:4" ht="31.5">
      <c r="A59" s="67" t="s">
        <v>135</v>
      </c>
      <c r="B59" s="68">
        <v>227824.5</v>
      </c>
      <c r="C59" s="68">
        <v>-298.91539</v>
      </c>
      <c r="D59" s="97">
        <f t="shared" si="0"/>
        <v>-1.3120423396079E-3</v>
      </c>
    </row>
    <row r="60" spans="1:4" ht="47.25">
      <c r="A60" s="67" t="s">
        <v>136</v>
      </c>
      <c r="B60" s="68">
        <v>227824.5</v>
      </c>
      <c r="C60" s="68">
        <v>-298.91539</v>
      </c>
      <c r="D60" s="97">
        <f t="shared" si="0"/>
        <v>-1.3120423396079E-3</v>
      </c>
    </row>
    <row r="61" spans="1:4">
      <c r="A61" s="67" t="s">
        <v>137</v>
      </c>
      <c r="B61" s="53">
        <v>0</v>
      </c>
      <c r="C61" s="68">
        <v>20.687000000000001</v>
      </c>
      <c r="D61" s="97" t="s">
        <v>8</v>
      </c>
    </row>
    <row r="62" spans="1:4">
      <c r="A62" s="67" t="s">
        <v>137</v>
      </c>
      <c r="B62" s="53">
        <v>0</v>
      </c>
      <c r="C62" s="68">
        <v>20.687000000000001</v>
      </c>
      <c r="D62" s="97" t="s">
        <v>8</v>
      </c>
    </row>
    <row r="63" spans="1:4">
      <c r="A63" s="67" t="s">
        <v>138</v>
      </c>
      <c r="B63" s="68">
        <v>704.6</v>
      </c>
      <c r="C63" s="53">
        <v>0</v>
      </c>
      <c r="D63" s="97">
        <f t="shared" si="0"/>
        <v>0</v>
      </c>
    </row>
    <row r="64" spans="1:4">
      <c r="A64" s="67" t="s">
        <v>138</v>
      </c>
      <c r="B64" s="68">
        <v>704.6</v>
      </c>
      <c r="C64" s="53">
        <v>0</v>
      </c>
      <c r="D64" s="97">
        <f t="shared" si="0"/>
        <v>0</v>
      </c>
    </row>
    <row r="65" spans="1:4">
      <c r="A65" s="67" t="s">
        <v>139</v>
      </c>
      <c r="B65" s="68">
        <v>150740.4</v>
      </c>
      <c r="C65" s="68">
        <v>-6250.7577099999999</v>
      </c>
      <c r="D65" s="97">
        <f t="shared" si="0"/>
        <v>-4.146703677315438E-2</v>
      </c>
    </row>
    <row r="66" spans="1:4" ht="31.5">
      <c r="A66" s="67" t="s">
        <v>140</v>
      </c>
      <c r="B66" s="68">
        <v>150740.4</v>
      </c>
      <c r="C66" s="68">
        <v>-6250.7577099999999</v>
      </c>
      <c r="D66" s="97">
        <f t="shared" si="0"/>
        <v>-4.146703677315438E-2</v>
      </c>
    </row>
    <row r="67" spans="1:4" s="65" customFormat="1">
      <c r="A67" s="63" t="s">
        <v>141</v>
      </c>
      <c r="B67" s="64">
        <v>107876</v>
      </c>
      <c r="C67" s="64">
        <v>3262.9491400000002</v>
      </c>
      <c r="D67" s="97">
        <f t="shared" si="0"/>
        <v>3.0247220327042162E-2</v>
      </c>
    </row>
    <row r="68" spans="1:4">
      <c r="A68" s="67" t="s">
        <v>142</v>
      </c>
      <c r="B68" s="68">
        <v>82421.899999999994</v>
      </c>
      <c r="C68" s="68">
        <v>2867.1578199999999</v>
      </c>
      <c r="D68" s="97">
        <f t="shared" si="0"/>
        <v>3.4786359207928962E-2</v>
      </c>
    </row>
    <row r="69" spans="1:4" ht="31.5">
      <c r="A69" s="67" t="s">
        <v>143</v>
      </c>
      <c r="B69" s="68">
        <v>82421.899999999994</v>
      </c>
      <c r="C69" s="68">
        <v>2867.1578199999999</v>
      </c>
      <c r="D69" s="97">
        <f t="shared" si="0"/>
        <v>3.4786359207928962E-2</v>
      </c>
    </row>
    <row r="70" spans="1:4">
      <c r="A70" s="67" t="s">
        <v>144</v>
      </c>
      <c r="B70" s="68">
        <v>25454.1</v>
      </c>
      <c r="C70" s="68">
        <v>395.79131999999998</v>
      </c>
      <c r="D70" s="97">
        <f t="shared" si="0"/>
        <v>1.5549216825580163E-2</v>
      </c>
    </row>
    <row r="71" spans="1:4">
      <c r="A71" s="67" t="s">
        <v>145</v>
      </c>
      <c r="B71" s="68">
        <v>13405.4</v>
      </c>
      <c r="C71" s="68">
        <v>19.03</v>
      </c>
      <c r="D71" s="97">
        <f t="shared" si="0"/>
        <v>1.4195771853133814E-3</v>
      </c>
    </row>
    <row r="72" spans="1:4" ht="31.5">
      <c r="A72" s="67" t="s">
        <v>146</v>
      </c>
      <c r="B72" s="68">
        <v>13405.4</v>
      </c>
      <c r="C72" s="68">
        <v>19.03</v>
      </c>
      <c r="D72" s="97">
        <f t="shared" si="0"/>
        <v>1.4195771853133814E-3</v>
      </c>
    </row>
    <row r="73" spans="1:4">
      <c r="A73" s="67" t="s">
        <v>147</v>
      </c>
      <c r="B73" s="68">
        <v>12048.7</v>
      </c>
      <c r="C73" s="68">
        <v>376.76132000000001</v>
      </c>
      <c r="D73" s="97">
        <f t="shared" si="0"/>
        <v>3.126987309834256E-2</v>
      </c>
    </row>
    <row r="74" spans="1:4" ht="31.5">
      <c r="A74" s="67" t="s">
        <v>148</v>
      </c>
      <c r="B74" s="68">
        <v>12048.7</v>
      </c>
      <c r="C74" s="68">
        <v>376.76132000000001</v>
      </c>
      <c r="D74" s="97">
        <f t="shared" si="0"/>
        <v>3.126987309834256E-2</v>
      </c>
    </row>
    <row r="75" spans="1:4" s="65" customFormat="1">
      <c r="A75" s="63" t="s">
        <v>149</v>
      </c>
      <c r="B75" s="64">
        <v>155437</v>
      </c>
      <c r="C75" s="64">
        <v>9563.0392100000008</v>
      </c>
      <c r="D75" s="97">
        <f t="shared" si="0"/>
        <v>6.1523570385429473E-2</v>
      </c>
    </row>
    <row r="76" spans="1:4" ht="31.5">
      <c r="A76" s="67" t="s">
        <v>150</v>
      </c>
      <c r="B76" s="68">
        <v>155392</v>
      </c>
      <c r="C76" s="68">
        <v>9562.8392100000001</v>
      </c>
      <c r="D76" s="97">
        <f t="shared" si="0"/>
        <v>6.1540099940794894E-2</v>
      </c>
    </row>
    <row r="77" spans="1:4" ht="31.5">
      <c r="A77" s="67" t="s">
        <v>151</v>
      </c>
      <c r="B77" s="68">
        <v>155392</v>
      </c>
      <c r="C77" s="68">
        <v>9562.8392100000001</v>
      </c>
      <c r="D77" s="97">
        <f t="shared" si="0"/>
        <v>6.1540099940794894E-2</v>
      </c>
    </row>
    <row r="78" spans="1:4" ht="31.5">
      <c r="A78" s="67" t="s">
        <v>152</v>
      </c>
      <c r="B78" s="68">
        <v>5</v>
      </c>
      <c r="C78" s="68">
        <v>0.2</v>
      </c>
      <c r="D78" s="97">
        <f t="shared" si="0"/>
        <v>0.04</v>
      </c>
    </row>
    <row r="79" spans="1:4" ht="63">
      <c r="A79" s="67" t="s">
        <v>153</v>
      </c>
      <c r="B79" s="68">
        <v>5</v>
      </c>
      <c r="C79" s="68">
        <v>0.2</v>
      </c>
      <c r="D79" s="97">
        <f t="shared" si="0"/>
        <v>0.04</v>
      </c>
    </row>
    <row r="80" spans="1:4" ht="31.5">
      <c r="A80" s="67" t="s">
        <v>154</v>
      </c>
      <c r="B80" s="68">
        <v>40</v>
      </c>
      <c r="C80" s="53">
        <v>0</v>
      </c>
      <c r="D80" s="97">
        <f t="shared" si="0"/>
        <v>0</v>
      </c>
    </row>
    <row r="81" spans="1:4">
      <c r="A81" s="67" t="s">
        <v>155</v>
      </c>
      <c r="B81" s="68">
        <v>40</v>
      </c>
      <c r="C81" s="53">
        <v>0</v>
      </c>
      <c r="D81" s="97">
        <f t="shared" si="0"/>
        <v>0</v>
      </c>
    </row>
    <row r="82" spans="1:4" s="65" customFormat="1" ht="31.5">
      <c r="A82" s="63" t="s">
        <v>156</v>
      </c>
      <c r="B82" s="64">
        <v>1384525.9</v>
      </c>
      <c r="C82" s="64">
        <v>106074.10601999999</v>
      </c>
      <c r="D82" s="97">
        <f t="shared" ref="D82:D145" si="1">C82/B82</f>
        <v>7.6614027964373943E-2</v>
      </c>
    </row>
    <row r="83" spans="1:4" ht="63">
      <c r="A83" s="67" t="s">
        <v>157</v>
      </c>
      <c r="B83" s="68">
        <v>1154558.1000000001</v>
      </c>
      <c r="C83" s="68">
        <v>89939.400629999989</v>
      </c>
      <c r="D83" s="97">
        <f t="shared" si="1"/>
        <v>7.7899415048926501E-2</v>
      </c>
    </row>
    <row r="84" spans="1:4" ht="47.25">
      <c r="A84" s="67" t="s">
        <v>158</v>
      </c>
      <c r="B84" s="68">
        <v>962163.9</v>
      </c>
      <c r="C84" s="68">
        <v>78661.189610000001</v>
      </c>
      <c r="D84" s="97">
        <f t="shared" si="1"/>
        <v>8.1754459515681263E-2</v>
      </c>
    </row>
    <row r="85" spans="1:4" ht="63">
      <c r="A85" s="67" t="s">
        <v>159</v>
      </c>
      <c r="B85" s="68">
        <v>962163.9</v>
      </c>
      <c r="C85" s="68">
        <v>78661.189610000001</v>
      </c>
      <c r="D85" s="97">
        <f t="shared" si="1"/>
        <v>8.1754459515681263E-2</v>
      </c>
    </row>
    <row r="86" spans="1:4" ht="63">
      <c r="A86" s="67" t="s">
        <v>160</v>
      </c>
      <c r="B86" s="68">
        <v>15640.8</v>
      </c>
      <c r="C86" s="68">
        <v>955.39705000000004</v>
      </c>
      <c r="D86" s="97">
        <f t="shared" si="1"/>
        <v>6.1083643419773931E-2</v>
      </c>
    </row>
    <row r="87" spans="1:4" ht="63">
      <c r="A87" s="67" t="s">
        <v>161</v>
      </c>
      <c r="B87" s="68">
        <v>15640.8</v>
      </c>
      <c r="C87" s="68">
        <v>955.39705000000004</v>
      </c>
      <c r="D87" s="97">
        <f t="shared" si="1"/>
        <v>6.1083643419773931E-2</v>
      </c>
    </row>
    <row r="88" spans="1:4" ht="63">
      <c r="A88" s="67" t="s">
        <v>162</v>
      </c>
      <c r="B88" s="68">
        <v>4851.3999999999996</v>
      </c>
      <c r="C88" s="68">
        <v>129.95502999999999</v>
      </c>
      <c r="D88" s="97">
        <f t="shared" si="1"/>
        <v>2.6787119182091767E-2</v>
      </c>
    </row>
    <row r="89" spans="1:4" ht="47.25">
      <c r="A89" s="67" t="s">
        <v>163</v>
      </c>
      <c r="B89" s="68">
        <v>4851.3999999999996</v>
      </c>
      <c r="C89" s="68">
        <v>129.95502999999999</v>
      </c>
      <c r="D89" s="97">
        <f t="shared" si="1"/>
        <v>2.6787119182091767E-2</v>
      </c>
    </row>
    <row r="90" spans="1:4" ht="31.5">
      <c r="A90" s="67" t="s">
        <v>164</v>
      </c>
      <c r="B90" s="68">
        <v>171902</v>
      </c>
      <c r="C90" s="68">
        <v>10192.85894</v>
      </c>
      <c r="D90" s="97">
        <f t="shared" si="1"/>
        <v>5.9294591918651322E-2</v>
      </c>
    </row>
    <row r="91" spans="1:4" ht="31.5">
      <c r="A91" s="67" t="s">
        <v>165</v>
      </c>
      <c r="B91" s="68">
        <v>171902</v>
      </c>
      <c r="C91" s="68">
        <v>10192.85894</v>
      </c>
      <c r="D91" s="97">
        <f t="shared" si="1"/>
        <v>5.9294591918651322E-2</v>
      </c>
    </row>
    <row r="92" spans="1:4" ht="31.5">
      <c r="A92" s="67" t="s">
        <v>166</v>
      </c>
      <c r="B92" s="68">
        <v>1869.3</v>
      </c>
      <c r="C92" s="68">
        <v>258.15030999999999</v>
      </c>
      <c r="D92" s="97">
        <f t="shared" si="1"/>
        <v>0.13809998930080777</v>
      </c>
    </row>
    <row r="93" spans="1:4" ht="31.5">
      <c r="A93" s="67" t="s">
        <v>167</v>
      </c>
      <c r="B93" s="68">
        <v>1869.3</v>
      </c>
      <c r="C93" s="68">
        <v>258.15030999999999</v>
      </c>
      <c r="D93" s="97">
        <f t="shared" si="1"/>
        <v>0.13809998930080777</v>
      </c>
    </row>
    <row r="94" spans="1:4" ht="78.75">
      <c r="A94" s="67" t="s">
        <v>168</v>
      </c>
      <c r="B94" s="68">
        <v>1869.3</v>
      </c>
      <c r="C94" s="68">
        <v>258.15030999999999</v>
      </c>
      <c r="D94" s="97">
        <f t="shared" si="1"/>
        <v>0.13809998930080777</v>
      </c>
    </row>
    <row r="95" spans="1:4" ht="63">
      <c r="A95" s="67" t="s">
        <v>169</v>
      </c>
      <c r="B95" s="69">
        <v>228098.5</v>
      </c>
      <c r="C95" s="68">
        <v>15876.55508</v>
      </c>
      <c r="D95" s="97">
        <f t="shared" si="1"/>
        <v>6.9603943384108177E-2</v>
      </c>
    </row>
    <row r="96" spans="1:4" ht="31.5">
      <c r="A96" s="67" t="s">
        <v>170</v>
      </c>
      <c r="B96" s="69">
        <v>2300.4</v>
      </c>
      <c r="C96" s="53">
        <v>0</v>
      </c>
      <c r="D96" s="97">
        <f t="shared" si="1"/>
        <v>0</v>
      </c>
    </row>
    <row r="97" spans="1:4" ht="31.5">
      <c r="A97" s="67" t="s">
        <v>171</v>
      </c>
      <c r="B97" s="68">
        <v>2300.4</v>
      </c>
      <c r="C97" s="53">
        <v>0</v>
      </c>
      <c r="D97" s="97">
        <f t="shared" si="1"/>
        <v>0</v>
      </c>
    </row>
    <row r="98" spans="1:4" ht="63">
      <c r="A98" s="67" t="s">
        <v>172</v>
      </c>
      <c r="B98" s="68">
        <v>223829.1</v>
      </c>
      <c r="C98" s="68">
        <v>15808.11025</v>
      </c>
      <c r="D98" s="97">
        <f t="shared" si="1"/>
        <v>7.0625804464209518E-2</v>
      </c>
    </row>
    <row r="99" spans="1:4" ht="63">
      <c r="A99" s="67" t="s">
        <v>173</v>
      </c>
      <c r="B99" s="68">
        <v>223829.1</v>
      </c>
      <c r="C99" s="68">
        <v>15808.11025</v>
      </c>
      <c r="D99" s="97">
        <f t="shared" si="1"/>
        <v>7.0625804464209518E-2</v>
      </c>
    </row>
    <row r="100" spans="1:4" ht="78.75">
      <c r="A100" s="67" t="s">
        <v>174</v>
      </c>
      <c r="B100" s="68">
        <v>1969</v>
      </c>
      <c r="C100" s="68">
        <v>68.444829999999996</v>
      </c>
      <c r="D100" s="97">
        <f t="shared" si="1"/>
        <v>3.4761213814118841E-2</v>
      </c>
    </row>
    <row r="101" spans="1:4" ht="78.75">
      <c r="A101" s="67" t="s">
        <v>175</v>
      </c>
      <c r="B101" s="68">
        <v>1969</v>
      </c>
      <c r="C101" s="68">
        <v>68.444829999999996</v>
      </c>
      <c r="D101" s="97">
        <f t="shared" si="1"/>
        <v>3.4761213814118841E-2</v>
      </c>
    </row>
    <row r="102" spans="1:4" s="65" customFormat="1" ht="31.5">
      <c r="A102" s="63" t="s">
        <v>176</v>
      </c>
      <c r="B102" s="64">
        <v>42470</v>
      </c>
      <c r="C102" s="64">
        <v>2854.16759</v>
      </c>
      <c r="D102" s="97">
        <f t="shared" si="1"/>
        <v>6.7204322816105486E-2</v>
      </c>
    </row>
    <row r="103" spans="1:4">
      <c r="A103" s="67" t="s">
        <v>177</v>
      </c>
      <c r="B103" s="68">
        <v>300</v>
      </c>
      <c r="C103" s="68">
        <v>7.9790000000000001</v>
      </c>
      <c r="D103" s="97">
        <f t="shared" si="1"/>
        <v>2.6596666666666668E-2</v>
      </c>
    </row>
    <row r="104" spans="1:4">
      <c r="A104" s="67" t="s">
        <v>178</v>
      </c>
      <c r="B104" s="68">
        <v>300</v>
      </c>
      <c r="C104" s="68">
        <v>7.9790000000000001</v>
      </c>
      <c r="D104" s="97">
        <f t="shared" si="1"/>
        <v>2.6596666666666668E-2</v>
      </c>
    </row>
    <row r="105" spans="1:4" ht="31.5">
      <c r="A105" s="67" t="s">
        <v>179</v>
      </c>
      <c r="B105" s="68">
        <v>300</v>
      </c>
      <c r="C105" s="68">
        <v>7.9790000000000001</v>
      </c>
      <c r="D105" s="97">
        <f t="shared" si="1"/>
        <v>2.6596666666666668E-2</v>
      </c>
    </row>
    <row r="106" spans="1:4">
      <c r="A106" s="67" t="s">
        <v>180</v>
      </c>
      <c r="B106" s="68">
        <v>42170</v>
      </c>
      <c r="C106" s="68">
        <v>2846.1885899999997</v>
      </c>
      <c r="D106" s="97">
        <f t="shared" si="1"/>
        <v>6.7493208204884983E-2</v>
      </c>
    </row>
    <row r="107" spans="1:4" ht="31.5">
      <c r="A107" s="67" t="s">
        <v>181</v>
      </c>
      <c r="B107" s="68">
        <v>1989.8</v>
      </c>
      <c r="C107" s="68">
        <v>224.10594</v>
      </c>
      <c r="D107" s="97">
        <f t="shared" si="1"/>
        <v>0.11262736958488291</v>
      </c>
    </row>
    <row r="108" spans="1:4" ht="31.5">
      <c r="A108" s="67" t="s">
        <v>182</v>
      </c>
      <c r="B108" s="68">
        <v>1989.8</v>
      </c>
      <c r="C108" s="68">
        <v>224.10594</v>
      </c>
      <c r="D108" s="97">
        <f t="shared" si="1"/>
        <v>0.11262736958488291</v>
      </c>
    </row>
    <row r="109" spans="1:4">
      <c r="A109" s="67" t="s">
        <v>183</v>
      </c>
      <c r="B109" s="68">
        <v>40180.199999999997</v>
      </c>
      <c r="C109" s="68">
        <v>2622.0826499999998</v>
      </c>
      <c r="D109" s="97">
        <f t="shared" si="1"/>
        <v>6.525807860588051E-2</v>
      </c>
    </row>
    <row r="110" spans="1:4">
      <c r="A110" s="67" t="s">
        <v>184</v>
      </c>
      <c r="B110" s="68">
        <v>40180.199999999997</v>
      </c>
      <c r="C110" s="68">
        <v>2622.0826499999998</v>
      </c>
      <c r="D110" s="97">
        <f t="shared" si="1"/>
        <v>6.525807860588051E-2</v>
      </c>
    </row>
    <row r="111" spans="1:4">
      <c r="A111" s="63" t="s">
        <v>185</v>
      </c>
      <c r="B111" s="64">
        <v>56022.400000000001</v>
      </c>
      <c r="C111" s="64">
        <v>8832.1255899999996</v>
      </c>
      <c r="D111" s="97">
        <f t="shared" si="1"/>
        <v>0.1576534670060547</v>
      </c>
    </row>
    <row r="112" spans="1:4" ht="63">
      <c r="A112" s="67" t="s">
        <v>186</v>
      </c>
      <c r="B112" s="68">
        <v>48022.400000000001</v>
      </c>
      <c r="C112" s="68">
        <v>7269.3299200000001</v>
      </c>
      <c r="D112" s="97">
        <f t="shared" si="1"/>
        <v>0.15137373225827946</v>
      </c>
    </row>
    <row r="113" spans="1:4" ht="63">
      <c r="A113" s="67" t="s">
        <v>187</v>
      </c>
      <c r="B113" s="68">
        <v>48022.400000000001</v>
      </c>
      <c r="C113" s="68">
        <v>7269.3299200000001</v>
      </c>
      <c r="D113" s="97">
        <f t="shared" si="1"/>
        <v>0.15137373225827946</v>
      </c>
    </row>
    <row r="114" spans="1:4" ht="63">
      <c r="A114" s="67" t="s">
        <v>188</v>
      </c>
      <c r="B114" s="68">
        <v>48022.400000000001</v>
      </c>
      <c r="C114" s="68">
        <v>7269.3299200000001</v>
      </c>
      <c r="D114" s="97">
        <f t="shared" si="1"/>
        <v>0.15137373225827946</v>
      </c>
    </row>
    <row r="115" spans="1:4" ht="31.5">
      <c r="A115" s="67" t="s">
        <v>189</v>
      </c>
      <c r="B115" s="68">
        <v>8000</v>
      </c>
      <c r="C115" s="68">
        <v>1562.79567</v>
      </c>
      <c r="D115" s="97">
        <f t="shared" si="1"/>
        <v>0.19534945875000001</v>
      </c>
    </row>
    <row r="116" spans="1:4" ht="31.5">
      <c r="A116" s="67" t="s">
        <v>190</v>
      </c>
      <c r="B116" s="68">
        <v>8000</v>
      </c>
      <c r="C116" s="68">
        <v>1562.79567</v>
      </c>
      <c r="D116" s="97">
        <f t="shared" si="1"/>
        <v>0.19534945875000001</v>
      </c>
    </row>
    <row r="117" spans="1:4" ht="31.5">
      <c r="A117" s="67" t="s">
        <v>191</v>
      </c>
      <c r="B117" s="68">
        <v>8000</v>
      </c>
      <c r="C117" s="68">
        <v>1562.79567</v>
      </c>
      <c r="D117" s="97">
        <f t="shared" si="1"/>
        <v>0.19534945875000001</v>
      </c>
    </row>
    <row r="118" spans="1:4" s="65" customFormat="1">
      <c r="A118" s="63" t="s">
        <v>192</v>
      </c>
      <c r="B118" s="64">
        <v>1037479.8</v>
      </c>
      <c r="C118" s="64">
        <v>-431.17331999999999</v>
      </c>
      <c r="D118" s="97">
        <f t="shared" si="1"/>
        <v>-4.1559683378895662E-4</v>
      </c>
    </row>
    <row r="119" spans="1:4" ht="31.5">
      <c r="A119" s="67" t="s">
        <v>193</v>
      </c>
      <c r="B119" s="68">
        <v>7765.2</v>
      </c>
      <c r="C119" s="68">
        <v>245.02530999999999</v>
      </c>
      <c r="D119" s="97">
        <f t="shared" si="1"/>
        <v>3.155428192448359E-2</v>
      </c>
    </row>
    <row r="120" spans="1:4" ht="47.25">
      <c r="A120" s="67" t="s">
        <v>194</v>
      </c>
      <c r="B120" s="68">
        <v>96.1</v>
      </c>
      <c r="C120" s="68">
        <v>12.155209999999999</v>
      </c>
      <c r="D120" s="97">
        <f t="shared" si="1"/>
        <v>0.1264850156087409</v>
      </c>
    </row>
    <row r="121" spans="1:4" ht="63">
      <c r="A121" s="67" t="s">
        <v>195</v>
      </c>
      <c r="B121" s="68">
        <v>96.1</v>
      </c>
      <c r="C121" s="68">
        <v>12.155209999999999</v>
      </c>
      <c r="D121" s="97">
        <f t="shared" si="1"/>
        <v>0.1264850156087409</v>
      </c>
    </row>
    <row r="122" spans="1:4" ht="63">
      <c r="A122" s="67" t="s">
        <v>196</v>
      </c>
      <c r="B122" s="68">
        <v>1004.3</v>
      </c>
      <c r="C122" s="68">
        <v>19.133150000000001</v>
      </c>
      <c r="D122" s="97">
        <f t="shared" si="1"/>
        <v>1.905122971223738E-2</v>
      </c>
    </row>
    <row r="123" spans="1:4" ht="78.75">
      <c r="A123" s="67" t="s">
        <v>197</v>
      </c>
      <c r="B123" s="68">
        <v>1004.3</v>
      </c>
      <c r="C123" s="68">
        <v>19.133150000000001</v>
      </c>
      <c r="D123" s="97">
        <f t="shared" si="1"/>
        <v>1.905122971223738E-2</v>
      </c>
    </row>
    <row r="124" spans="1:4" ht="47.25">
      <c r="A124" s="67" t="s">
        <v>198</v>
      </c>
      <c r="B124" s="69">
        <v>463</v>
      </c>
      <c r="C124" s="68">
        <v>1.06446</v>
      </c>
      <c r="D124" s="97">
        <f t="shared" si="1"/>
        <v>2.299049676025918E-3</v>
      </c>
    </row>
    <row r="125" spans="1:4" ht="63">
      <c r="A125" s="67" t="s">
        <v>199</v>
      </c>
      <c r="B125" s="69">
        <v>463</v>
      </c>
      <c r="C125" s="68">
        <v>1.06446</v>
      </c>
      <c r="D125" s="97">
        <f t="shared" si="1"/>
        <v>2.299049676025918E-3</v>
      </c>
    </row>
    <row r="126" spans="1:4" ht="47.25">
      <c r="A126" s="67" t="s">
        <v>200</v>
      </c>
      <c r="B126" s="53">
        <v>0</v>
      </c>
      <c r="C126" s="68">
        <v>1</v>
      </c>
      <c r="D126" s="97" t="s">
        <v>8</v>
      </c>
    </row>
    <row r="127" spans="1:4" ht="78.75">
      <c r="A127" s="67" t="s">
        <v>201</v>
      </c>
      <c r="B127" s="53">
        <v>0</v>
      </c>
      <c r="C127" s="68">
        <v>1</v>
      </c>
      <c r="D127" s="97" t="s">
        <v>8</v>
      </c>
    </row>
    <row r="128" spans="1:4" ht="47.25">
      <c r="A128" s="67" t="s">
        <v>202</v>
      </c>
      <c r="B128" s="68">
        <v>12.8</v>
      </c>
      <c r="C128" s="53">
        <v>0</v>
      </c>
      <c r="D128" s="97">
        <f t="shared" si="1"/>
        <v>0</v>
      </c>
    </row>
    <row r="129" spans="1:4" ht="63">
      <c r="A129" s="67" t="s">
        <v>203</v>
      </c>
      <c r="B129" s="68">
        <v>12.8</v>
      </c>
      <c r="C129" s="53">
        <v>0</v>
      </c>
      <c r="D129" s="97">
        <f t="shared" si="1"/>
        <v>0</v>
      </c>
    </row>
    <row r="130" spans="1:4" ht="63">
      <c r="A130" s="67" t="s">
        <v>204</v>
      </c>
      <c r="B130" s="68">
        <v>1126.7</v>
      </c>
      <c r="C130" s="68">
        <v>85.444519999999997</v>
      </c>
      <c r="D130" s="97">
        <f t="shared" si="1"/>
        <v>7.5836087689713311E-2</v>
      </c>
    </row>
    <row r="131" spans="1:4" ht="78.75">
      <c r="A131" s="67" t="s">
        <v>205</v>
      </c>
      <c r="B131" s="68">
        <v>1126.7</v>
      </c>
      <c r="C131" s="68">
        <v>85.444519999999997</v>
      </c>
      <c r="D131" s="97">
        <f t="shared" si="1"/>
        <v>7.5836087689713311E-2</v>
      </c>
    </row>
    <row r="132" spans="1:4" ht="78.75">
      <c r="A132" s="67" t="s">
        <v>206</v>
      </c>
      <c r="B132" s="68">
        <v>840.9</v>
      </c>
      <c r="C132" s="68">
        <v>3.7409499999999998</v>
      </c>
      <c r="D132" s="97">
        <f t="shared" si="1"/>
        <v>4.448745391842074E-3</v>
      </c>
    </row>
    <row r="133" spans="1:4" ht="110.25">
      <c r="A133" s="67" t="s">
        <v>207</v>
      </c>
      <c r="B133" s="68">
        <v>840.9</v>
      </c>
      <c r="C133" s="68">
        <v>3.7409499999999998</v>
      </c>
      <c r="D133" s="97">
        <f t="shared" si="1"/>
        <v>4.448745391842074E-3</v>
      </c>
    </row>
    <row r="134" spans="1:4" ht="47.25">
      <c r="A134" s="67" t="s">
        <v>208</v>
      </c>
      <c r="B134" s="68">
        <v>18.5</v>
      </c>
      <c r="C134" s="68">
        <v>1</v>
      </c>
      <c r="D134" s="97">
        <f t="shared" si="1"/>
        <v>5.4054054054054057E-2</v>
      </c>
    </row>
    <row r="135" spans="1:4" ht="63">
      <c r="A135" s="67" t="s">
        <v>209</v>
      </c>
      <c r="B135" s="68">
        <v>18.5</v>
      </c>
      <c r="C135" s="68">
        <v>1</v>
      </c>
      <c r="D135" s="97">
        <f t="shared" si="1"/>
        <v>5.4054054054054057E-2</v>
      </c>
    </row>
    <row r="136" spans="1:4" ht="78.75">
      <c r="A136" s="67" t="s">
        <v>210</v>
      </c>
      <c r="B136" s="68">
        <v>1</v>
      </c>
      <c r="C136" s="53">
        <v>0</v>
      </c>
      <c r="D136" s="97">
        <f t="shared" si="1"/>
        <v>0</v>
      </c>
    </row>
    <row r="137" spans="1:4" ht="94.5">
      <c r="A137" s="67" t="s">
        <v>211</v>
      </c>
      <c r="B137" s="68">
        <v>1</v>
      </c>
      <c r="C137" s="53">
        <v>0</v>
      </c>
      <c r="D137" s="97">
        <f t="shared" si="1"/>
        <v>0</v>
      </c>
    </row>
    <row r="138" spans="1:4" ht="47.25">
      <c r="A138" s="67" t="s">
        <v>212</v>
      </c>
      <c r="B138" s="68">
        <v>1348.5</v>
      </c>
      <c r="C138" s="68">
        <v>20.845029999999998</v>
      </c>
      <c r="D138" s="97">
        <f t="shared" si="1"/>
        <v>1.5457938450129773E-2</v>
      </c>
    </row>
    <row r="139" spans="1:4" ht="63">
      <c r="A139" s="67" t="s">
        <v>213</v>
      </c>
      <c r="B139" s="68">
        <v>1307.9000000000001</v>
      </c>
      <c r="C139" s="68">
        <v>20.845029999999998</v>
      </c>
      <c r="D139" s="97">
        <f t="shared" si="1"/>
        <v>1.593778576343757E-2</v>
      </c>
    </row>
    <row r="140" spans="1:4" ht="63">
      <c r="A140" s="67" t="s">
        <v>214</v>
      </c>
      <c r="B140" s="68">
        <v>40.6</v>
      </c>
      <c r="C140" s="53">
        <v>0</v>
      </c>
      <c r="D140" s="97">
        <f t="shared" si="1"/>
        <v>0</v>
      </c>
    </row>
    <row r="141" spans="1:4" ht="47.25">
      <c r="A141" s="67" t="s">
        <v>215</v>
      </c>
      <c r="B141" s="69">
        <v>2853.4</v>
      </c>
      <c r="C141" s="68">
        <v>100.64199000000001</v>
      </c>
      <c r="D141" s="97">
        <f t="shared" si="1"/>
        <v>3.5270901380808864E-2</v>
      </c>
    </row>
    <row r="142" spans="1:4" ht="63">
      <c r="A142" s="67" t="s">
        <v>216</v>
      </c>
      <c r="B142" s="69">
        <v>2853.4</v>
      </c>
      <c r="C142" s="68">
        <v>100.64199000000001</v>
      </c>
      <c r="D142" s="97">
        <f t="shared" si="1"/>
        <v>3.5270901380808864E-2</v>
      </c>
    </row>
    <row r="143" spans="1:4" ht="31.5">
      <c r="A143" s="67" t="s">
        <v>217</v>
      </c>
      <c r="B143" s="69">
        <v>443.7</v>
      </c>
      <c r="C143" s="69">
        <v>15.033989999999999</v>
      </c>
      <c r="D143" s="97">
        <f t="shared" si="1"/>
        <v>3.3883231913455034E-2</v>
      </c>
    </row>
    <row r="144" spans="1:4" ht="47.25">
      <c r="A144" s="67" t="s">
        <v>218</v>
      </c>
      <c r="B144" s="69">
        <v>443.7</v>
      </c>
      <c r="C144" s="69">
        <v>15.033989999999999</v>
      </c>
      <c r="D144" s="97">
        <f t="shared" si="1"/>
        <v>3.3883231913455034E-2</v>
      </c>
    </row>
    <row r="145" spans="1:4" ht="78.75">
      <c r="A145" s="67" t="s">
        <v>219</v>
      </c>
      <c r="B145" s="68">
        <v>41913.300000000003</v>
      </c>
      <c r="C145" s="68">
        <v>-820.41731000000004</v>
      </c>
      <c r="D145" s="97">
        <f t="shared" si="1"/>
        <v>-1.9574152118778526E-2</v>
      </c>
    </row>
    <row r="146" spans="1:4" ht="47.25">
      <c r="A146" s="67" t="s">
        <v>220</v>
      </c>
      <c r="B146" s="68">
        <v>28629.4</v>
      </c>
      <c r="C146" s="68">
        <v>370.64184</v>
      </c>
      <c r="D146" s="97">
        <f t="shared" ref="D146:D183" si="2">C146/B146</f>
        <v>1.2946196567165221E-2</v>
      </c>
    </row>
    <row r="147" spans="1:4" ht="63">
      <c r="A147" s="67" t="s">
        <v>221</v>
      </c>
      <c r="B147" s="68">
        <v>28629.4</v>
      </c>
      <c r="C147" s="68">
        <v>370.64184</v>
      </c>
      <c r="D147" s="97">
        <f t="shared" si="2"/>
        <v>1.2946196567165221E-2</v>
      </c>
    </row>
    <row r="148" spans="1:4" ht="63">
      <c r="A148" s="67" t="s">
        <v>222</v>
      </c>
      <c r="B148" s="68">
        <v>13283.9</v>
      </c>
      <c r="C148" s="68">
        <v>-1191.0591499999998</v>
      </c>
      <c r="D148" s="97">
        <f t="shared" si="2"/>
        <v>-8.9661857587003804E-2</v>
      </c>
    </row>
    <row r="149" spans="1:4" ht="47.25">
      <c r="A149" s="67" t="s">
        <v>223</v>
      </c>
      <c r="B149" s="69">
        <v>13283.9</v>
      </c>
      <c r="C149" s="69">
        <v>-1191.0591499999998</v>
      </c>
      <c r="D149" s="97">
        <f t="shared" si="2"/>
        <v>-8.9661857587003804E-2</v>
      </c>
    </row>
    <row r="150" spans="1:4">
      <c r="A150" s="67" t="s">
        <v>224</v>
      </c>
      <c r="B150" s="53">
        <v>0</v>
      </c>
      <c r="C150" s="68">
        <v>129.18468999999999</v>
      </c>
      <c r="D150" s="97" t="s">
        <v>8</v>
      </c>
    </row>
    <row r="151" spans="1:4" ht="63">
      <c r="A151" s="67" t="s">
        <v>225</v>
      </c>
      <c r="B151" s="53">
        <v>0</v>
      </c>
      <c r="C151" s="68">
        <v>128.58468999999999</v>
      </c>
      <c r="D151" s="97" t="s">
        <v>8</v>
      </c>
    </row>
    <row r="152" spans="1:4" ht="47.25">
      <c r="A152" s="67" t="s">
        <v>226</v>
      </c>
      <c r="B152" s="53">
        <v>0</v>
      </c>
      <c r="C152" s="68">
        <v>128.58468999999999</v>
      </c>
      <c r="D152" s="97" t="s">
        <v>8</v>
      </c>
    </row>
    <row r="153" spans="1:4" ht="63">
      <c r="A153" s="67" t="s">
        <v>227</v>
      </c>
      <c r="B153" s="53">
        <v>0</v>
      </c>
      <c r="C153" s="68">
        <v>0.6</v>
      </c>
      <c r="D153" s="97" t="s">
        <v>8</v>
      </c>
    </row>
    <row r="154" spans="1:4" ht="63">
      <c r="A154" s="67" t="s">
        <v>228</v>
      </c>
      <c r="B154" s="53">
        <v>0</v>
      </c>
      <c r="C154" s="68">
        <v>0.6</v>
      </c>
      <c r="D154" s="97" t="s">
        <v>8</v>
      </c>
    </row>
    <row r="155" spans="1:4">
      <c r="A155" s="67" t="s">
        <v>229</v>
      </c>
      <c r="B155" s="68">
        <v>987357.6</v>
      </c>
      <c r="C155" s="53">
        <v>0</v>
      </c>
      <c r="D155" s="97">
        <f t="shared" si="2"/>
        <v>0</v>
      </c>
    </row>
    <row r="156" spans="1:4" ht="31.5">
      <c r="A156" s="67" t="s">
        <v>230</v>
      </c>
      <c r="B156" s="68">
        <v>987357.6</v>
      </c>
      <c r="C156" s="53">
        <v>0</v>
      </c>
      <c r="D156" s="97">
        <f t="shared" si="2"/>
        <v>0</v>
      </c>
    </row>
    <row r="157" spans="1:4" ht="31.5">
      <c r="A157" s="67" t="s">
        <v>231</v>
      </c>
      <c r="B157" s="68">
        <v>987357.6</v>
      </c>
      <c r="C157" s="53">
        <v>0</v>
      </c>
      <c r="D157" s="97">
        <f t="shared" si="2"/>
        <v>0</v>
      </c>
    </row>
    <row r="158" spans="1:4" s="65" customFormat="1">
      <c r="A158" s="63" t="s">
        <v>232</v>
      </c>
      <c r="B158" s="53">
        <v>0</v>
      </c>
      <c r="C158" s="64">
        <v>479.54716999999999</v>
      </c>
      <c r="D158" s="97" t="s">
        <v>8</v>
      </c>
    </row>
    <row r="159" spans="1:4">
      <c r="A159" s="67" t="s">
        <v>233</v>
      </c>
      <c r="B159" s="53">
        <v>0</v>
      </c>
      <c r="C159" s="68">
        <v>479.54716999999999</v>
      </c>
      <c r="D159" s="97" t="s">
        <v>8</v>
      </c>
    </row>
    <row r="160" spans="1:4">
      <c r="A160" s="67" t="s">
        <v>234</v>
      </c>
      <c r="B160" s="53">
        <v>0</v>
      </c>
      <c r="C160" s="68">
        <v>479.54716999999999</v>
      </c>
      <c r="D160" s="97" t="s">
        <v>8</v>
      </c>
    </row>
    <row r="161" spans="1:4" s="65" customFormat="1">
      <c r="A161" s="63" t="s">
        <v>235</v>
      </c>
      <c r="B161" s="64">
        <v>12617630.6</v>
      </c>
      <c r="C161" s="64">
        <v>598016.26012999995</v>
      </c>
      <c r="D161" s="97">
        <f t="shared" si="2"/>
        <v>4.7395289899357172E-2</v>
      </c>
    </row>
    <row r="162" spans="1:4" s="65" customFormat="1" ht="31.5">
      <c r="A162" s="63" t="s">
        <v>236</v>
      </c>
      <c r="B162" s="64">
        <v>12284394.6</v>
      </c>
      <c r="C162" s="64">
        <v>326635.61238999997</v>
      </c>
      <c r="D162" s="97">
        <f t="shared" si="2"/>
        <v>2.6589475755687625E-2</v>
      </c>
    </row>
    <row r="163" spans="1:4" ht="31.5">
      <c r="A163" s="67" t="s">
        <v>237</v>
      </c>
      <c r="B163" s="68">
        <v>1734801.7</v>
      </c>
      <c r="C163" s="68">
        <v>2420.7923900000001</v>
      </c>
      <c r="D163" s="97">
        <f t="shared" si="2"/>
        <v>1.3954288781248025E-3</v>
      </c>
    </row>
    <row r="164" spans="1:4" ht="78.75">
      <c r="A164" s="67" t="s">
        <v>238</v>
      </c>
      <c r="B164" s="68">
        <v>1281243</v>
      </c>
      <c r="C164" s="53">
        <v>0</v>
      </c>
      <c r="D164" s="97">
        <f t="shared" si="2"/>
        <v>0</v>
      </c>
    </row>
    <row r="165" spans="1:4" ht="78.75">
      <c r="A165" s="67" t="s">
        <v>239</v>
      </c>
      <c r="B165" s="68">
        <v>1281243</v>
      </c>
      <c r="C165" s="53">
        <v>0</v>
      </c>
      <c r="D165" s="97">
        <f t="shared" si="2"/>
        <v>0</v>
      </c>
    </row>
    <row r="166" spans="1:4" ht="47.25">
      <c r="A166" s="67" t="s">
        <v>240</v>
      </c>
      <c r="B166" s="69">
        <v>252224.4</v>
      </c>
      <c r="C166" s="53">
        <v>0</v>
      </c>
      <c r="D166" s="97">
        <f t="shared" si="2"/>
        <v>0</v>
      </c>
    </row>
    <row r="167" spans="1:4" ht="47.25">
      <c r="A167" s="67" t="s">
        <v>241</v>
      </c>
      <c r="B167" s="69">
        <v>252224.4</v>
      </c>
      <c r="C167" s="53">
        <v>0</v>
      </c>
      <c r="D167" s="97">
        <f t="shared" si="2"/>
        <v>0</v>
      </c>
    </row>
    <row r="168" spans="1:4">
      <c r="A168" s="67" t="s">
        <v>242</v>
      </c>
      <c r="B168" s="69">
        <v>4127.1000000000004</v>
      </c>
      <c r="C168" s="53">
        <v>0</v>
      </c>
      <c r="D168" s="97">
        <f t="shared" si="2"/>
        <v>0</v>
      </c>
    </row>
    <row r="169" spans="1:4">
      <c r="A169" s="67" t="s">
        <v>243</v>
      </c>
      <c r="B169" s="69">
        <v>4127.1000000000004</v>
      </c>
      <c r="C169" s="53">
        <v>0</v>
      </c>
      <c r="D169" s="97">
        <f t="shared" si="2"/>
        <v>0</v>
      </c>
    </row>
    <row r="170" spans="1:4" ht="31.5">
      <c r="A170" s="67" t="s">
        <v>244</v>
      </c>
      <c r="B170" s="69">
        <v>50711</v>
      </c>
      <c r="C170" s="53">
        <v>0</v>
      </c>
      <c r="D170" s="97">
        <f t="shared" si="2"/>
        <v>0</v>
      </c>
    </row>
    <row r="171" spans="1:4" ht="31.5">
      <c r="A171" s="67" t="s">
        <v>245</v>
      </c>
      <c r="B171" s="69">
        <v>50711</v>
      </c>
      <c r="C171" s="53">
        <v>0</v>
      </c>
      <c r="D171" s="97">
        <f t="shared" si="2"/>
        <v>0</v>
      </c>
    </row>
    <row r="172" spans="1:4">
      <c r="A172" s="67" t="s">
        <v>246</v>
      </c>
      <c r="B172" s="69">
        <v>146496.20000000001</v>
      </c>
      <c r="C172" s="68">
        <v>2420.7923900000001</v>
      </c>
      <c r="D172" s="97">
        <f t="shared" si="2"/>
        <v>1.6524608761182884E-2</v>
      </c>
    </row>
    <row r="173" spans="1:4">
      <c r="A173" s="67" t="s">
        <v>247</v>
      </c>
      <c r="B173" s="69">
        <v>146496.20000000001</v>
      </c>
      <c r="C173" s="68">
        <v>2420.7923900000001</v>
      </c>
      <c r="D173" s="97">
        <f t="shared" si="2"/>
        <v>1.6524608761182884E-2</v>
      </c>
    </row>
    <row r="174" spans="1:4">
      <c r="A174" s="67" t="s">
        <v>248</v>
      </c>
      <c r="B174" s="69">
        <v>10549592.9</v>
      </c>
      <c r="C174" s="68">
        <v>324214.82</v>
      </c>
      <c r="D174" s="97">
        <f t="shared" si="2"/>
        <v>3.0732448453058316E-2</v>
      </c>
    </row>
    <row r="175" spans="1:4" ht="31.5">
      <c r="A175" s="67" t="s">
        <v>249</v>
      </c>
      <c r="B175" s="68">
        <v>10545957.9</v>
      </c>
      <c r="C175" s="68">
        <v>324214.82</v>
      </c>
      <c r="D175" s="97">
        <f t="shared" si="2"/>
        <v>3.0743041369433118E-2</v>
      </c>
    </row>
    <row r="176" spans="1:4" ht="31.5">
      <c r="A176" s="67" t="s">
        <v>250</v>
      </c>
      <c r="B176" s="68">
        <v>10545957.9</v>
      </c>
      <c r="C176" s="68">
        <v>324214.82</v>
      </c>
      <c r="D176" s="97">
        <f t="shared" si="2"/>
        <v>3.0743041369433118E-2</v>
      </c>
    </row>
    <row r="177" spans="1:4" ht="47.25">
      <c r="A177" s="67" t="s">
        <v>251</v>
      </c>
      <c r="B177" s="68">
        <v>3218.5</v>
      </c>
      <c r="C177" s="53">
        <v>0</v>
      </c>
      <c r="D177" s="97">
        <f t="shared" si="2"/>
        <v>0</v>
      </c>
    </row>
    <row r="178" spans="1:4" ht="63">
      <c r="A178" s="67" t="s">
        <v>252</v>
      </c>
      <c r="B178" s="69">
        <v>3218.5</v>
      </c>
      <c r="C178" s="53">
        <v>0</v>
      </c>
      <c r="D178" s="97">
        <f t="shared" si="2"/>
        <v>0</v>
      </c>
    </row>
    <row r="179" spans="1:4" ht="47.25">
      <c r="A179" s="67" t="s">
        <v>253</v>
      </c>
      <c r="B179" s="69">
        <v>416.5</v>
      </c>
      <c r="C179" s="53">
        <v>0</v>
      </c>
      <c r="D179" s="97">
        <f t="shared" si="2"/>
        <v>0</v>
      </c>
    </row>
    <row r="180" spans="1:4" ht="47.25">
      <c r="A180" s="67" t="s">
        <v>254</v>
      </c>
      <c r="B180" s="69">
        <v>416.5</v>
      </c>
      <c r="C180" s="53">
        <v>0</v>
      </c>
      <c r="D180" s="97">
        <f t="shared" si="2"/>
        <v>0</v>
      </c>
    </row>
    <row r="181" spans="1:4" s="65" customFormat="1" ht="31.5">
      <c r="A181" s="63" t="s">
        <v>255</v>
      </c>
      <c r="B181" s="70">
        <v>333236</v>
      </c>
      <c r="C181" s="64">
        <v>333236</v>
      </c>
      <c r="D181" s="97">
        <f t="shared" si="2"/>
        <v>1</v>
      </c>
    </row>
    <row r="182" spans="1:4" ht="31.5">
      <c r="A182" s="67" t="s">
        <v>256</v>
      </c>
      <c r="B182" s="69">
        <v>333236</v>
      </c>
      <c r="C182" s="68">
        <v>333236</v>
      </c>
      <c r="D182" s="97">
        <f t="shared" si="2"/>
        <v>1</v>
      </c>
    </row>
    <row r="183" spans="1:4" ht="31.5">
      <c r="A183" s="67" t="s">
        <v>257</v>
      </c>
      <c r="B183" s="69">
        <v>333236</v>
      </c>
      <c r="C183" s="68">
        <v>333236</v>
      </c>
      <c r="D183" s="97">
        <f t="shared" si="2"/>
        <v>1</v>
      </c>
    </row>
    <row r="184" spans="1:4" ht="78.75">
      <c r="A184" s="63" t="s">
        <v>258</v>
      </c>
      <c r="B184" s="53">
        <v>0</v>
      </c>
      <c r="C184" s="64">
        <v>-10.304</v>
      </c>
      <c r="D184" s="97" t="s">
        <v>8</v>
      </c>
    </row>
    <row r="185" spans="1:4" ht="78.75">
      <c r="A185" s="67" t="s">
        <v>259</v>
      </c>
      <c r="B185" s="53">
        <v>0</v>
      </c>
      <c r="C185" s="68">
        <v>-10.304</v>
      </c>
      <c r="D185" s="97" t="s">
        <v>8</v>
      </c>
    </row>
    <row r="186" spans="1:4" s="65" customFormat="1" ht="63">
      <c r="A186" s="63" t="s">
        <v>260</v>
      </c>
      <c r="B186" s="53">
        <v>0</v>
      </c>
      <c r="C186" s="64">
        <v>10213.62657</v>
      </c>
      <c r="D186" s="97" t="s">
        <v>8</v>
      </c>
    </row>
    <row r="187" spans="1:4" ht="63">
      <c r="A187" s="67" t="s">
        <v>261</v>
      </c>
      <c r="B187" s="53">
        <v>0</v>
      </c>
      <c r="C187" s="68">
        <v>10213.62657</v>
      </c>
      <c r="D187" s="97" t="s">
        <v>8</v>
      </c>
    </row>
    <row r="188" spans="1:4" ht="63">
      <c r="A188" s="67" t="s">
        <v>262</v>
      </c>
      <c r="B188" s="53">
        <v>0</v>
      </c>
      <c r="C188" s="68">
        <v>10213.62657</v>
      </c>
      <c r="D188" s="97" t="s">
        <v>8</v>
      </c>
    </row>
    <row r="189" spans="1:4" ht="47.25">
      <c r="A189" s="67" t="s">
        <v>263</v>
      </c>
      <c r="B189" s="53">
        <v>0</v>
      </c>
      <c r="C189" s="68">
        <v>10213.62657</v>
      </c>
      <c r="D189" s="97" t="s">
        <v>8</v>
      </c>
    </row>
    <row r="190" spans="1:4" ht="31.5">
      <c r="A190" s="67" t="s">
        <v>264</v>
      </c>
      <c r="B190" s="53">
        <v>0</v>
      </c>
      <c r="C190" s="68">
        <v>6278.6599900000001</v>
      </c>
      <c r="D190" s="97" t="s">
        <v>8</v>
      </c>
    </row>
    <row r="191" spans="1:4" ht="31.5">
      <c r="A191" s="67" t="s">
        <v>265</v>
      </c>
      <c r="B191" s="53">
        <v>0</v>
      </c>
      <c r="C191" s="68">
        <v>2875.29765</v>
      </c>
      <c r="D191" s="97" t="s">
        <v>8</v>
      </c>
    </row>
    <row r="192" spans="1:4" ht="47.25">
      <c r="A192" s="67" t="s">
        <v>266</v>
      </c>
      <c r="B192" s="53">
        <v>0</v>
      </c>
      <c r="C192" s="68">
        <v>1059.66893</v>
      </c>
      <c r="D192" s="97" t="s">
        <v>8</v>
      </c>
    </row>
    <row r="193" spans="1:4" s="65" customFormat="1" ht="47.25">
      <c r="A193" s="63" t="s">
        <v>267</v>
      </c>
      <c r="B193" s="53">
        <v>0</v>
      </c>
      <c r="C193" s="64">
        <v>-72058.674830000004</v>
      </c>
      <c r="D193" s="97" t="s">
        <v>8</v>
      </c>
    </row>
    <row r="194" spans="1:4" ht="31.5">
      <c r="A194" s="67" t="s">
        <v>268</v>
      </c>
      <c r="B194" s="53">
        <v>0</v>
      </c>
      <c r="C194" s="68">
        <v>-72058.674830000004</v>
      </c>
      <c r="D194" s="97" t="s">
        <v>8</v>
      </c>
    </row>
    <row r="195" spans="1:4" ht="47.25">
      <c r="A195" s="67" t="s">
        <v>269</v>
      </c>
      <c r="B195" s="53">
        <v>0</v>
      </c>
      <c r="C195" s="68">
        <v>-2078.8198400000001</v>
      </c>
      <c r="D195" s="97" t="s">
        <v>8</v>
      </c>
    </row>
    <row r="196" spans="1:4" ht="31.5">
      <c r="A196" s="67" t="s">
        <v>270</v>
      </c>
      <c r="B196" s="53">
        <v>0</v>
      </c>
      <c r="C196" s="68">
        <v>-69979.854989999993</v>
      </c>
      <c r="D196" s="97" t="s">
        <v>8</v>
      </c>
    </row>
  </sheetData>
  <autoFilter ref="A16:F196"/>
  <mergeCells count="5">
    <mergeCell ref="A14:D14"/>
    <mergeCell ref="A1:D1"/>
    <mergeCell ref="A3:D3"/>
    <mergeCell ref="B8:B9"/>
    <mergeCell ref="A2:D2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view="pageBreakPreview" zoomScale="80" zoomScaleNormal="100" zoomScaleSheetLayoutView="80" workbookViewId="0">
      <selection activeCell="E4" sqref="E4"/>
    </sheetView>
  </sheetViews>
  <sheetFormatPr defaultColWidth="8.625" defaultRowHeight="15.75"/>
  <cols>
    <col min="1" max="1" width="50.125" style="5" customWidth="1"/>
    <col min="2" max="2" width="12.75" style="5" customWidth="1"/>
    <col min="3" max="3" width="13" style="5" customWidth="1"/>
    <col min="4" max="4" width="11.375" style="5" customWidth="1"/>
    <col min="5" max="5" width="14.75" style="5" customWidth="1"/>
    <col min="6" max="16384" width="8.625" style="5"/>
  </cols>
  <sheetData>
    <row r="1" spans="1:5" ht="7.5" customHeight="1">
      <c r="A1" s="2"/>
      <c r="B1" s="3"/>
      <c r="C1" s="3"/>
      <c r="D1" s="4"/>
      <c r="E1" s="4"/>
    </row>
    <row r="2" spans="1:5" ht="14.1" customHeight="1">
      <c r="A2" s="6" t="s">
        <v>10</v>
      </c>
      <c r="B2" s="6"/>
      <c r="C2" s="7"/>
      <c r="D2" s="4"/>
      <c r="E2" s="29" t="s">
        <v>0</v>
      </c>
    </row>
    <row r="3" spans="1:5" ht="25.15" customHeight="1" thickBot="1">
      <c r="A3" s="12"/>
      <c r="B3" s="12"/>
      <c r="C3" s="13"/>
      <c r="D3" s="4"/>
      <c r="E3" s="4"/>
    </row>
    <row r="4" spans="1:5" s="11" customFormat="1" ht="45.75" thickBot="1">
      <c r="A4" s="26" t="s">
        <v>2</v>
      </c>
      <c r="B4" s="27" t="s">
        <v>11</v>
      </c>
      <c r="C4" s="27" t="s">
        <v>1</v>
      </c>
      <c r="D4" s="27" t="s">
        <v>3</v>
      </c>
      <c r="E4" s="28" t="s">
        <v>341</v>
      </c>
    </row>
    <row r="5" spans="1:5" s="1" customFormat="1" ht="17.25" customHeight="1">
      <c r="A5" s="24" t="s">
        <v>4</v>
      </c>
      <c r="B5" s="24" t="s">
        <v>5</v>
      </c>
      <c r="C5" s="25" t="s">
        <v>6</v>
      </c>
      <c r="D5" s="25" t="s">
        <v>7</v>
      </c>
      <c r="E5" s="25" t="s">
        <v>339</v>
      </c>
    </row>
    <row r="6" spans="1:5">
      <c r="A6" s="14" t="s">
        <v>12</v>
      </c>
      <c r="B6" s="15" t="s">
        <v>93</v>
      </c>
      <c r="C6" s="16">
        <v>33016349.78661</v>
      </c>
      <c r="D6" s="16">
        <v>750714.92836999998</v>
      </c>
      <c r="E6" s="94">
        <f>D6/C6</f>
        <v>2.2737671887473686E-2</v>
      </c>
    </row>
    <row r="7" spans="1:5" ht="12" customHeight="1">
      <c r="A7" s="17" t="s">
        <v>9</v>
      </c>
      <c r="B7" s="18"/>
      <c r="C7" s="19"/>
      <c r="D7" s="19"/>
      <c r="E7" s="95"/>
    </row>
    <row r="8" spans="1:5" s="89" customFormat="1">
      <c r="A8" s="86" t="s">
        <v>13</v>
      </c>
      <c r="B8" s="87" t="s">
        <v>289</v>
      </c>
      <c r="C8" s="88">
        <v>2910689.8573099999</v>
      </c>
      <c r="D8" s="88">
        <v>114263.78703000001</v>
      </c>
      <c r="E8" s="95">
        <f t="shared" ref="E8:E57" si="0">D8/C8</f>
        <v>3.9256599854853746E-2</v>
      </c>
    </row>
    <row r="9" spans="1:5" s="89" customFormat="1" ht="47.25">
      <c r="A9" s="91" t="s">
        <v>14</v>
      </c>
      <c r="B9" s="92" t="s">
        <v>290</v>
      </c>
      <c r="C9" s="90">
        <v>15640</v>
      </c>
      <c r="D9" s="90">
        <v>8650.6857600000003</v>
      </c>
      <c r="E9" s="95">
        <f t="shared" si="0"/>
        <v>0.55311290025575455</v>
      </c>
    </row>
    <row r="10" spans="1:5" s="89" customFormat="1" ht="63">
      <c r="A10" s="91" t="s">
        <v>15</v>
      </c>
      <c r="B10" s="92" t="s">
        <v>291</v>
      </c>
      <c r="C10" s="90">
        <v>180103</v>
      </c>
      <c r="D10" s="90">
        <v>3763.7002200000002</v>
      </c>
      <c r="E10" s="95">
        <f t="shared" si="0"/>
        <v>2.0897487659839092E-2</v>
      </c>
    </row>
    <row r="11" spans="1:5" s="89" customFormat="1" ht="63">
      <c r="A11" s="91" t="s">
        <v>16</v>
      </c>
      <c r="B11" s="92" t="s">
        <v>292</v>
      </c>
      <c r="C11" s="90">
        <v>866412.88244000007</v>
      </c>
      <c r="D11" s="90">
        <v>34896.816100000004</v>
      </c>
      <c r="E11" s="95">
        <f t="shared" si="0"/>
        <v>4.0277351372850392E-2</v>
      </c>
    </row>
    <row r="12" spans="1:5" s="89" customFormat="1">
      <c r="A12" s="91" t="s">
        <v>17</v>
      </c>
      <c r="B12" s="92" t="s">
        <v>293</v>
      </c>
      <c r="C12" s="90">
        <v>419.6</v>
      </c>
      <c r="D12" s="90">
        <v>0</v>
      </c>
      <c r="E12" s="95">
        <f t="shared" si="0"/>
        <v>0</v>
      </c>
    </row>
    <row r="13" spans="1:5" s="89" customFormat="1" ht="47.25">
      <c r="A13" s="91" t="s">
        <v>18</v>
      </c>
      <c r="B13" s="92" t="s">
        <v>294</v>
      </c>
      <c r="C13" s="90">
        <v>194586</v>
      </c>
      <c r="D13" s="90">
        <v>4812.9199100000005</v>
      </c>
      <c r="E13" s="95">
        <f t="shared" si="0"/>
        <v>2.4734153073705203E-2</v>
      </c>
    </row>
    <row r="14" spans="1:5" s="89" customFormat="1">
      <c r="A14" s="91" t="s">
        <v>19</v>
      </c>
      <c r="B14" s="92" t="s">
        <v>295</v>
      </c>
      <c r="C14" s="90">
        <v>25726.426460000002</v>
      </c>
      <c r="D14" s="90">
        <v>0</v>
      </c>
      <c r="E14" s="95">
        <f t="shared" si="0"/>
        <v>0</v>
      </c>
    </row>
    <row r="15" spans="1:5" s="89" customFormat="1">
      <c r="A15" s="91" t="s">
        <v>20</v>
      </c>
      <c r="B15" s="92" t="s">
        <v>296</v>
      </c>
      <c r="C15" s="90">
        <v>1627801.9484100002</v>
      </c>
      <c r="D15" s="90">
        <v>62139.66504</v>
      </c>
      <c r="E15" s="95">
        <f t="shared" si="0"/>
        <v>3.8173971410156257E-2</v>
      </c>
    </row>
    <row r="16" spans="1:5" s="89" customFormat="1" ht="31.5">
      <c r="A16" s="86" t="s">
        <v>21</v>
      </c>
      <c r="B16" s="87" t="s">
        <v>297</v>
      </c>
      <c r="C16" s="88">
        <v>549933.84900000005</v>
      </c>
      <c r="D16" s="88">
        <v>17746.90638</v>
      </c>
      <c r="E16" s="95">
        <f t="shared" si="0"/>
        <v>3.2270983887009289E-2</v>
      </c>
    </row>
    <row r="17" spans="1:5" s="89" customFormat="1">
      <c r="A17" s="91" t="s">
        <v>22</v>
      </c>
      <c r="B17" s="92" t="s">
        <v>298</v>
      </c>
      <c r="C17" s="90">
        <v>83104.5</v>
      </c>
      <c r="D17" s="90">
        <v>3862.0137100000002</v>
      </c>
      <c r="E17" s="95">
        <f t="shared" si="0"/>
        <v>4.6471776016942523E-2</v>
      </c>
    </row>
    <row r="18" spans="1:5" s="89" customFormat="1" ht="47.25">
      <c r="A18" s="91" t="s">
        <v>23</v>
      </c>
      <c r="B18" s="92" t="s">
        <v>299</v>
      </c>
      <c r="C18" s="90">
        <v>416911.64899999998</v>
      </c>
      <c r="D18" s="90">
        <v>13816.088669999999</v>
      </c>
      <c r="E18" s="95">
        <f t="shared" si="0"/>
        <v>3.3139128405596553E-2</v>
      </c>
    </row>
    <row r="19" spans="1:5" s="89" customFormat="1" ht="31.5">
      <c r="A19" s="91" t="s">
        <v>24</v>
      </c>
      <c r="B19" s="92" t="s">
        <v>300</v>
      </c>
      <c r="C19" s="90">
        <v>49917.7</v>
      </c>
      <c r="D19" s="90">
        <v>68.804000000000002</v>
      </c>
      <c r="E19" s="95">
        <f t="shared" si="0"/>
        <v>1.3783487620623548E-3</v>
      </c>
    </row>
    <row r="20" spans="1:5" s="89" customFormat="1">
      <c r="A20" s="86" t="s">
        <v>25</v>
      </c>
      <c r="B20" s="87" t="s">
        <v>301</v>
      </c>
      <c r="C20" s="88">
        <v>3588979.0186799997</v>
      </c>
      <c r="D20" s="88">
        <v>69344.958719999995</v>
      </c>
      <c r="E20" s="95">
        <f t="shared" si="0"/>
        <v>1.9321639485511556E-2</v>
      </c>
    </row>
    <row r="21" spans="1:5" s="89" customFormat="1">
      <c r="A21" s="91" t="s">
        <v>26</v>
      </c>
      <c r="B21" s="92" t="s">
        <v>302</v>
      </c>
      <c r="C21" s="90">
        <v>1470261.2186800002</v>
      </c>
      <c r="D21" s="90">
        <v>4841.5847800000001</v>
      </c>
      <c r="E21" s="95">
        <f t="shared" si="0"/>
        <v>3.2930099212892063E-3</v>
      </c>
    </row>
    <row r="22" spans="1:5" s="89" customFormat="1">
      <c r="A22" s="91" t="s">
        <v>27</v>
      </c>
      <c r="B22" s="92" t="s">
        <v>303</v>
      </c>
      <c r="C22" s="90">
        <v>1984005.9</v>
      </c>
      <c r="D22" s="90">
        <v>53710.193319999998</v>
      </c>
      <c r="E22" s="95">
        <f t="shared" si="0"/>
        <v>2.7071589514930376E-2</v>
      </c>
    </row>
    <row r="23" spans="1:5" s="89" customFormat="1">
      <c r="A23" s="91" t="s">
        <v>28</v>
      </c>
      <c r="B23" s="92" t="s">
        <v>304</v>
      </c>
      <c r="C23" s="90">
        <v>126711.9</v>
      </c>
      <c r="D23" s="90">
        <v>10793.180619999999</v>
      </c>
      <c r="E23" s="95">
        <f t="shared" si="0"/>
        <v>8.5178902849692886E-2</v>
      </c>
    </row>
    <row r="24" spans="1:5" s="89" customFormat="1">
      <c r="A24" s="91" t="s">
        <v>29</v>
      </c>
      <c r="B24" s="92" t="s">
        <v>305</v>
      </c>
      <c r="C24" s="90">
        <v>8000</v>
      </c>
      <c r="D24" s="90">
        <v>0</v>
      </c>
      <c r="E24" s="95">
        <f t="shared" si="0"/>
        <v>0</v>
      </c>
    </row>
    <row r="25" spans="1:5" s="89" customFormat="1">
      <c r="A25" s="86" t="s">
        <v>30</v>
      </c>
      <c r="B25" s="87" t="s">
        <v>306</v>
      </c>
      <c r="C25" s="88">
        <v>3829401.7361399997</v>
      </c>
      <c r="D25" s="88">
        <v>32011.912800000002</v>
      </c>
      <c r="E25" s="95">
        <f t="shared" si="0"/>
        <v>8.3595075695212136E-3</v>
      </c>
    </row>
    <row r="26" spans="1:5" s="89" customFormat="1">
      <c r="A26" s="91" t="s">
        <v>31</v>
      </c>
      <c r="B26" s="92" t="s">
        <v>307</v>
      </c>
      <c r="C26" s="90">
        <v>1972411.45</v>
      </c>
      <c r="D26" s="90">
        <v>4699.1614099999997</v>
      </c>
      <c r="E26" s="95">
        <f t="shared" si="0"/>
        <v>2.3824448037958815E-3</v>
      </c>
    </row>
    <row r="27" spans="1:5" s="89" customFormat="1">
      <c r="A27" s="91" t="s">
        <v>32</v>
      </c>
      <c r="B27" s="92" t="s">
        <v>308</v>
      </c>
      <c r="C27" s="90">
        <v>618079.69999999995</v>
      </c>
      <c r="D27" s="90">
        <v>326.94671</v>
      </c>
      <c r="E27" s="95">
        <f t="shared" si="0"/>
        <v>5.2897176529175774E-4</v>
      </c>
    </row>
    <row r="28" spans="1:5" s="89" customFormat="1">
      <c r="A28" s="91" t="s">
        <v>33</v>
      </c>
      <c r="B28" s="92" t="s">
        <v>309</v>
      </c>
      <c r="C28" s="90">
        <v>742303.58614000003</v>
      </c>
      <c r="D28" s="90">
        <v>10765.78911</v>
      </c>
      <c r="E28" s="95">
        <f t="shared" si="0"/>
        <v>1.450321581495034E-2</v>
      </c>
    </row>
    <row r="29" spans="1:5" s="89" customFormat="1" ht="31.5">
      <c r="A29" s="91" t="s">
        <v>34</v>
      </c>
      <c r="B29" s="92" t="s">
        <v>310</v>
      </c>
      <c r="C29" s="90">
        <v>496607</v>
      </c>
      <c r="D29" s="90">
        <v>16220.01557</v>
      </c>
      <c r="E29" s="95">
        <f t="shared" si="0"/>
        <v>3.2661673254706439E-2</v>
      </c>
    </row>
    <row r="30" spans="1:5" s="89" customFormat="1">
      <c r="A30" s="86" t="s">
        <v>35</v>
      </c>
      <c r="B30" s="87" t="s">
        <v>311</v>
      </c>
      <c r="C30" s="88">
        <v>45525.3</v>
      </c>
      <c r="D30" s="88">
        <v>302.89044000000001</v>
      </c>
      <c r="E30" s="95">
        <f t="shared" si="0"/>
        <v>6.653233257111979E-3</v>
      </c>
    </row>
    <row r="31" spans="1:5" s="89" customFormat="1">
      <c r="A31" s="91" t="s">
        <v>36</v>
      </c>
      <c r="B31" s="92" t="s">
        <v>312</v>
      </c>
      <c r="C31" s="90">
        <v>18610.3</v>
      </c>
      <c r="D31" s="90">
        <v>0</v>
      </c>
      <c r="E31" s="95">
        <f t="shared" si="0"/>
        <v>0</v>
      </c>
    </row>
    <row r="32" spans="1:5" s="89" customFormat="1" ht="31.5">
      <c r="A32" s="91" t="s">
        <v>37</v>
      </c>
      <c r="B32" s="92" t="s">
        <v>313</v>
      </c>
      <c r="C32" s="90">
        <v>11815</v>
      </c>
      <c r="D32" s="90">
        <v>0</v>
      </c>
      <c r="E32" s="95">
        <f t="shared" si="0"/>
        <v>0</v>
      </c>
    </row>
    <row r="33" spans="1:5" s="89" customFormat="1">
      <c r="A33" s="91" t="s">
        <v>38</v>
      </c>
      <c r="B33" s="92" t="s">
        <v>314</v>
      </c>
      <c r="C33" s="90">
        <v>15100</v>
      </c>
      <c r="D33" s="90">
        <v>302.89044000000001</v>
      </c>
      <c r="E33" s="95">
        <f t="shared" si="0"/>
        <v>2.0058969536423842E-2</v>
      </c>
    </row>
    <row r="34" spans="1:5" s="89" customFormat="1">
      <c r="A34" s="86" t="s">
        <v>39</v>
      </c>
      <c r="B34" s="87" t="s">
        <v>315</v>
      </c>
      <c r="C34" s="88">
        <v>16830078.089479998</v>
      </c>
      <c r="D34" s="88">
        <v>322905.54663999996</v>
      </c>
      <c r="E34" s="95">
        <f t="shared" si="0"/>
        <v>1.9186217967808422E-2</v>
      </c>
    </row>
    <row r="35" spans="1:5" s="89" customFormat="1">
      <c r="A35" s="91" t="s">
        <v>40</v>
      </c>
      <c r="B35" s="92" t="s">
        <v>316</v>
      </c>
      <c r="C35" s="90">
        <v>6238304.6885399995</v>
      </c>
      <c r="D35" s="90">
        <v>120132.95962000001</v>
      </c>
      <c r="E35" s="95">
        <f t="shared" si="0"/>
        <v>1.9257308775040883E-2</v>
      </c>
    </row>
    <row r="36" spans="1:5" s="89" customFormat="1">
      <c r="A36" s="91" t="s">
        <v>41</v>
      </c>
      <c r="B36" s="92" t="s">
        <v>317</v>
      </c>
      <c r="C36" s="90">
        <v>7409132.8009399995</v>
      </c>
      <c r="D36" s="90">
        <v>98548.448340000003</v>
      </c>
      <c r="E36" s="95">
        <f t="shared" si="0"/>
        <v>1.3300942362309543E-2</v>
      </c>
    </row>
    <row r="37" spans="1:5" s="89" customFormat="1">
      <c r="A37" s="91" t="s">
        <v>42</v>
      </c>
      <c r="B37" s="92" t="s">
        <v>318</v>
      </c>
      <c r="C37" s="90">
        <v>2028806.8</v>
      </c>
      <c r="D37" s="90">
        <v>75935.971290000001</v>
      </c>
      <c r="E37" s="95">
        <f t="shared" si="0"/>
        <v>3.7428882479100527E-2</v>
      </c>
    </row>
    <row r="38" spans="1:5" s="89" customFormat="1" ht="31.5">
      <c r="A38" s="91" t="s">
        <v>43</v>
      </c>
      <c r="B38" s="92" t="s">
        <v>319</v>
      </c>
      <c r="C38" s="90">
        <v>1951.7</v>
      </c>
      <c r="D38" s="90">
        <v>0</v>
      </c>
      <c r="E38" s="95">
        <f t="shared" si="0"/>
        <v>0</v>
      </c>
    </row>
    <row r="39" spans="1:5" s="89" customFormat="1">
      <c r="A39" s="91" t="s">
        <v>44</v>
      </c>
      <c r="B39" s="92" t="s">
        <v>320</v>
      </c>
      <c r="C39" s="90">
        <v>193246</v>
      </c>
      <c r="D39" s="90">
        <v>6389.6716500000002</v>
      </c>
      <c r="E39" s="95">
        <f t="shared" si="0"/>
        <v>3.3064962017325068E-2</v>
      </c>
    </row>
    <row r="40" spans="1:5" s="89" customFormat="1">
      <c r="A40" s="91" t="s">
        <v>45</v>
      </c>
      <c r="B40" s="92" t="s">
        <v>321</v>
      </c>
      <c r="C40" s="90">
        <v>958636.1</v>
      </c>
      <c r="D40" s="90">
        <v>21898.495739999998</v>
      </c>
      <c r="E40" s="95">
        <f t="shared" si="0"/>
        <v>2.2843387329143979E-2</v>
      </c>
    </row>
    <row r="41" spans="1:5" s="89" customFormat="1">
      <c r="A41" s="86" t="s">
        <v>46</v>
      </c>
      <c r="B41" s="87" t="s">
        <v>322</v>
      </c>
      <c r="C41" s="88">
        <v>1519319.7</v>
      </c>
      <c r="D41" s="88">
        <v>43450.954380000003</v>
      </c>
      <c r="E41" s="95">
        <f t="shared" si="0"/>
        <v>2.8598954110843164E-2</v>
      </c>
    </row>
    <row r="42" spans="1:5" s="89" customFormat="1">
      <c r="A42" s="91" t="s">
        <v>47</v>
      </c>
      <c r="B42" s="92" t="s">
        <v>323</v>
      </c>
      <c r="C42" s="90">
        <v>870618.5</v>
      </c>
      <c r="D42" s="90">
        <v>32363.574769999999</v>
      </c>
      <c r="E42" s="95">
        <f t="shared" si="0"/>
        <v>3.7173084157986536E-2</v>
      </c>
    </row>
    <row r="43" spans="1:5" s="89" customFormat="1">
      <c r="A43" s="91" t="s">
        <v>48</v>
      </c>
      <c r="B43" s="92" t="s">
        <v>324</v>
      </c>
      <c r="C43" s="90">
        <v>648701.19999999995</v>
      </c>
      <c r="D43" s="90">
        <v>11087.37961</v>
      </c>
      <c r="E43" s="95">
        <f t="shared" si="0"/>
        <v>1.7091658856188335E-2</v>
      </c>
    </row>
    <row r="44" spans="1:5" s="89" customFormat="1">
      <c r="A44" s="86" t="s">
        <v>49</v>
      </c>
      <c r="B44" s="87" t="s">
        <v>325</v>
      </c>
      <c r="C44" s="88">
        <v>1282085.236</v>
      </c>
      <c r="D44" s="88">
        <v>31407.763899999998</v>
      </c>
      <c r="E44" s="95">
        <f t="shared" si="0"/>
        <v>2.4497407050711874E-2</v>
      </c>
    </row>
    <row r="45" spans="1:5" s="89" customFormat="1">
      <c r="A45" s="91" t="s">
        <v>50</v>
      </c>
      <c r="B45" s="92" t="s">
        <v>326</v>
      </c>
      <c r="C45" s="90">
        <v>57613.7</v>
      </c>
      <c r="D45" s="90">
        <v>60</v>
      </c>
      <c r="E45" s="95">
        <f t="shared" si="0"/>
        <v>1.0414189680579447E-3</v>
      </c>
    </row>
    <row r="46" spans="1:5" s="89" customFormat="1">
      <c r="A46" s="91" t="s">
        <v>51</v>
      </c>
      <c r="B46" s="92" t="s">
        <v>327</v>
      </c>
      <c r="C46" s="90">
        <v>1041620.9</v>
      </c>
      <c r="D46" s="90">
        <v>25194.420620000001</v>
      </c>
      <c r="E46" s="95">
        <f t="shared" si="0"/>
        <v>2.4187706506273061E-2</v>
      </c>
    </row>
    <row r="47" spans="1:5" s="89" customFormat="1">
      <c r="A47" s="91" t="s">
        <v>52</v>
      </c>
      <c r="B47" s="92" t="s">
        <v>328</v>
      </c>
      <c r="C47" s="90">
        <v>14640.2</v>
      </c>
      <c r="D47" s="90">
        <v>0</v>
      </c>
      <c r="E47" s="95">
        <f t="shared" si="0"/>
        <v>0</v>
      </c>
    </row>
    <row r="48" spans="1:5" s="89" customFormat="1">
      <c r="A48" s="91" t="s">
        <v>53</v>
      </c>
      <c r="B48" s="92" t="s">
        <v>329</v>
      </c>
      <c r="C48" s="90">
        <v>168210.43599999999</v>
      </c>
      <c r="D48" s="90">
        <v>6153.34328</v>
      </c>
      <c r="E48" s="95">
        <f t="shared" si="0"/>
        <v>3.6581221869016502E-2</v>
      </c>
    </row>
    <row r="49" spans="1:5" s="89" customFormat="1">
      <c r="A49" s="86" t="s">
        <v>54</v>
      </c>
      <c r="B49" s="87" t="s">
        <v>330</v>
      </c>
      <c r="C49" s="88">
        <v>1540622.9</v>
      </c>
      <c r="D49" s="88">
        <v>64514.028939999997</v>
      </c>
      <c r="E49" s="95">
        <f t="shared" si="0"/>
        <v>4.1875288845829826E-2</v>
      </c>
    </row>
    <row r="50" spans="1:5" s="89" customFormat="1">
      <c r="A50" s="91" t="s">
        <v>55</v>
      </c>
      <c r="B50" s="92" t="s">
        <v>331</v>
      </c>
      <c r="C50" s="90">
        <v>1347526.3</v>
      </c>
      <c r="D50" s="90">
        <v>59233.902590000005</v>
      </c>
      <c r="E50" s="95">
        <f t="shared" si="0"/>
        <v>4.3957511322784575E-2</v>
      </c>
    </row>
    <row r="51" spans="1:5" s="89" customFormat="1">
      <c r="A51" s="91" t="s">
        <v>56</v>
      </c>
      <c r="B51" s="92" t="s">
        <v>332</v>
      </c>
      <c r="C51" s="90">
        <v>8171.6</v>
      </c>
      <c r="D51" s="90">
        <v>37.5</v>
      </c>
      <c r="E51" s="95">
        <f t="shared" si="0"/>
        <v>4.5890645650790542E-3</v>
      </c>
    </row>
    <row r="52" spans="1:5" s="89" customFormat="1" ht="31.5">
      <c r="A52" s="91" t="s">
        <v>57</v>
      </c>
      <c r="B52" s="92" t="s">
        <v>333</v>
      </c>
      <c r="C52" s="90">
        <v>184925</v>
      </c>
      <c r="D52" s="90">
        <v>5242.6263499999995</v>
      </c>
      <c r="E52" s="95">
        <f t="shared" si="0"/>
        <v>2.8350014059753952E-2</v>
      </c>
    </row>
    <row r="53" spans="1:5" s="89" customFormat="1">
      <c r="A53" s="86" t="s">
        <v>58</v>
      </c>
      <c r="B53" s="87" t="s">
        <v>334</v>
      </c>
      <c r="C53" s="88">
        <v>156351.5</v>
      </c>
      <c r="D53" s="88">
        <v>4970.3161600000003</v>
      </c>
      <c r="E53" s="95">
        <f t="shared" si="0"/>
        <v>3.1789373047268497E-2</v>
      </c>
    </row>
    <row r="54" spans="1:5" s="89" customFormat="1">
      <c r="A54" s="91" t="s">
        <v>59</v>
      </c>
      <c r="B54" s="92" t="s">
        <v>335</v>
      </c>
      <c r="C54" s="90">
        <v>61301.8</v>
      </c>
      <c r="D54" s="90">
        <v>2149.7849999999999</v>
      </c>
      <c r="E54" s="95">
        <f t="shared" si="0"/>
        <v>3.5068872365901158E-2</v>
      </c>
    </row>
    <row r="55" spans="1:5" s="89" customFormat="1">
      <c r="A55" s="91" t="s">
        <v>60</v>
      </c>
      <c r="B55" s="92" t="s">
        <v>336</v>
      </c>
      <c r="C55" s="90">
        <v>95049.7</v>
      </c>
      <c r="D55" s="90">
        <v>2820.53116</v>
      </c>
      <c r="E55" s="95">
        <f t="shared" si="0"/>
        <v>2.9674277351743352E-2</v>
      </c>
    </row>
    <row r="56" spans="1:5" s="89" customFormat="1" ht="31.5">
      <c r="A56" s="86" t="s">
        <v>61</v>
      </c>
      <c r="B56" s="87" t="s">
        <v>337</v>
      </c>
      <c r="C56" s="88">
        <v>763362.6</v>
      </c>
      <c r="D56" s="88">
        <v>49795.862979999998</v>
      </c>
      <c r="E56" s="95">
        <f t="shared" si="0"/>
        <v>6.5232253951136715E-2</v>
      </c>
    </row>
    <row r="57" spans="1:5" s="89" customFormat="1" ht="31.5">
      <c r="A57" s="91" t="s">
        <v>62</v>
      </c>
      <c r="B57" s="92" t="s">
        <v>338</v>
      </c>
      <c r="C57" s="90">
        <v>763362.6</v>
      </c>
      <c r="D57" s="90">
        <v>49795.862979999998</v>
      </c>
      <c r="E57" s="95">
        <f t="shared" si="0"/>
        <v>6.5232253951136715E-2</v>
      </c>
    </row>
    <row r="58" spans="1:5" ht="12.75" customHeight="1">
      <c r="A58" s="23" t="s">
        <v>63</v>
      </c>
      <c r="B58" s="93" t="s">
        <v>93</v>
      </c>
      <c r="C58" s="20">
        <v>-1757940</v>
      </c>
      <c r="D58" s="20">
        <v>431126.87620999996</v>
      </c>
      <c r="E58" s="95"/>
    </row>
    <row r="59" spans="1:5" ht="12.95" customHeight="1">
      <c r="A59" s="4"/>
      <c r="B59" s="21"/>
      <c r="C59" s="22"/>
      <c r="D59" s="22"/>
      <c r="E59" s="22"/>
    </row>
    <row r="60" spans="1:5" ht="12.95" customHeight="1">
      <c r="A60" s="8"/>
      <c r="B60" s="8"/>
      <c r="C60" s="9"/>
      <c r="D60" s="9"/>
      <c r="E60" s="9"/>
    </row>
  </sheetData>
  <autoFilter ref="A5:AH58"/>
  <pageMargins left="0.78740157480314965" right="0.59055118110236227" top="0.59055118110236227" bottom="0.39370078740157483" header="0" footer="0"/>
  <pageSetup paperSize="9" scale="79" fitToHeight="0" orientation="portrait" r:id="rId1"/>
  <header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view="pageBreakPreview" zoomScale="80" zoomScaleNormal="100" zoomScaleSheetLayoutView="80" workbookViewId="0">
      <selection activeCell="C19" sqref="C19"/>
    </sheetView>
  </sheetViews>
  <sheetFormatPr defaultColWidth="8.625" defaultRowHeight="15"/>
  <cols>
    <col min="1" max="1" width="55.875" style="1" customWidth="1"/>
    <col min="2" max="2" width="12.875" style="1" customWidth="1"/>
    <col min="3" max="3" width="12.375" style="1" customWidth="1"/>
    <col min="4" max="16384" width="8.625" style="1"/>
  </cols>
  <sheetData>
    <row r="1" spans="1:3" ht="24" customHeight="1">
      <c r="A1" s="30"/>
      <c r="B1" s="31"/>
      <c r="C1" s="32"/>
    </row>
    <row r="2" spans="1:3" ht="14.1" customHeight="1">
      <c r="A2" s="52" t="s">
        <v>64</v>
      </c>
      <c r="B2" s="33"/>
      <c r="C2" s="32"/>
    </row>
    <row r="3" spans="1:3" ht="14.1" customHeight="1" thickBot="1">
      <c r="A3" s="36"/>
      <c r="B3" s="37"/>
      <c r="C3" s="32"/>
    </row>
    <row r="4" spans="1:3" s="51" customFormat="1" ht="93" customHeight="1" thickBot="1">
      <c r="A4" s="82" t="s">
        <v>2</v>
      </c>
      <c r="B4" s="83" t="s">
        <v>1</v>
      </c>
      <c r="C4" s="83" t="s">
        <v>3</v>
      </c>
    </row>
    <row r="5" spans="1:3" s="51" customFormat="1">
      <c r="A5" s="80" t="s">
        <v>4</v>
      </c>
      <c r="B5" s="81">
        <v>2</v>
      </c>
      <c r="C5" s="80">
        <v>3</v>
      </c>
    </row>
    <row r="6" spans="1:3" s="44" customFormat="1" ht="14.25">
      <c r="A6" s="42" t="s">
        <v>65</v>
      </c>
      <c r="B6" s="43">
        <v>1757940</v>
      </c>
      <c r="C6" s="43">
        <v>-431126.87620999996</v>
      </c>
    </row>
    <row r="7" spans="1:3" s="44" customFormat="1" ht="14.25">
      <c r="A7" s="45" t="s">
        <v>66</v>
      </c>
      <c r="B7" s="43"/>
      <c r="C7" s="43"/>
    </row>
    <row r="8" spans="1:3" s="44" customFormat="1" ht="14.25">
      <c r="A8" s="46" t="s">
        <v>67</v>
      </c>
      <c r="B8" s="43">
        <v>1757940</v>
      </c>
      <c r="C8" s="43">
        <v>-1850000</v>
      </c>
    </row>
    <row r="9" spans="1:3" s="44" customFormat="1" ht="14.25">
      <c r="A9" s="47" t="s">
        <v>68</v>
      </c>
      <c r="B9" s="43"/>
      <c r="C9" s="43"/>
    </row>
    <row r="10" spans="1:3" s="44" customFormat="1" ht="28.5">
      <c r="A10" s="48" t="s">
        <v>69</v>
      </c>
      <c r="B10" s="43">
        <v>1757940</v>
      </c>
      <c r="C10" s="43">
        <v>-1850000</v>
      </c>
    </row>
    <row r="11" spans="1:3" s="44" customFormat="1" ht="28.5">
      <c r="A11" s="48" t="s">
        <v>70</v>
      </c>
      <c r="B11" s="43">
        <v>2607940</v>
      </c>
      <c r="C11" s="49">
        <v>0</v>
      </c>
    </row>
    <row r="12" spans="1:3" s="10" customFormat="1" ht="30">
      <c r="A12" s="41" t="s">
        <v>71</v>
      </c>
      <c r="B12" s="40">
        <v>2607940</v>
      </c>
      <c r="C12" s="50">
        <v>0</v>
      </c>
    </row>
    <row r="13" spans="1:3" s="44" customFormat="1" ht="28.5">
      <c r="A13" s="48" t="s">
        <v>72</v>
      </c>
      <c r="B13" s="43">
        <v>-850000</v>
      </c>
      <c r="C13" s="43">
        <v>-1850000</v>
      </c>
    </row>
    <row r="14" spans="1:3" s="10" customFormat="1" ht="30">
      <c r="A14" s="41" t="s">
        <v>73</v>
      </c>
      <c r="B14" s="40">
        <v>-850000</v>
      </c>
      <c r="C14" s="40">
        <v>-1850000</v>
      </c>
    </row>
    <row r="15" spans="1:3" s="44" customFormat="1" ht="28.5">
      <c r="A15" s="48" t="s">
        <v>74</v>
      </c>
      <c r="B15" s="49">
        <v>0</v>
      </c>
      <c r="C15" s="49">
        <v>0</v>
      </c>
    </row>
    <row r="16" spans="1:3" s="44" customFormat="1" ht="42.75">
      <c r="A16" s="48" t="s">
        <v>75</v>
      </c>
      <c r="B16" s="49">
        <v>0</v>
      </c>
      <c r="C16" s="49">
        <v>0</v>
      </c>
    </row>
    <row r="17" spans="1:3" s="44" customFormat="1" ht="42.75">
      <c r="A17" s="48" t="s">
        <v>76</v>
      </c>
      <c r="B17" s="43">
        <v>3000000</v>
      </c>
      <c r="C17" s="49">
        <v>0</v>
      </c>
    </row>
    <row r="18" spans="1:3" s="10" customFormat="1" ht="45">
      <c r="A18" s="41" t="s">
        <v>77</v>
      </c>
      <c r="B18" s="40">
        <v>3000000</v>
      </c>
      <c r="C18" s="50">
        <v>0</v>
      </c>
    </row>
    <row r="19" spans="1:3" s="44" customFormat="1" ht="42.75">
      <c r="A19" s="48" t="s">
        <v>78</v>
      </c>
      <c r="B19" s="43">
        <v>-3000000</v>
      </c>
      <c r="C19" s="49">
        <v>0</v>
      </c>
    </row>
    <row r="20" spans="1:3" s="10" customFormat="1" ht="45">
      <c r="A20" s="41" t="s">
        <v>79</v>
      </c>
      <c r="B20" s="40">
        <v>-3000000</v>
      </c>
      <c r="C20" s="50">
        <v>0</v>
      </c>
    </row>
    <row r="21" spans="1:3" s="44" customFormat="1" ht="14.25">
      <c r="A21" s="46" t="s">
        <v>80</v>
      </c>
      <c r="B21" s="43" t="s">
        <v>8</v>
      </c>
      <c r="C21" s="43" t="s">
        <v>8</v>
      </c>
    </row>
    <row r="22" spans="1:3" s="44" customFormat="1" ht="14.25">
      <c r="A22" s="47" t="s">
        <v>68</v>
      </c>
      <c r="B22" s="43"/>
      <c r="C22" s="43"/>
    </row>
    <row r="23" spans="1:3" s="44" customFormat="1" ht="14.25">
      <c r="A23" s="46" t="s">
        <v>81</v>
      </c>
      <c r="B23" s="43" t="s">
        <v>8</v>
      </c>
      <c r="C23" s="43">
        <v>1418873.1237899999</v>
      </c>
    </row>
    <row r="24" spans="1:3" s="44" customFormat="1" ht="28.5">
      <c r="A24" s="48" t="s">
        <v>82</v>
      </c>
      <c r="B24" s="43" t="s">
        <v>8</v>
      </c>
      <c r="C24" s="43">
        <v>1418873.1237899999</v>
      </c>
    </row>
    <row r="25" spans="1:3" s="44" customFormat="1" ht="14.25">
      <c r="A25" s="46" t="s">
        <v>83</v>
      </c>
      <c r="B25" s="43">
        <v>-35805047.600000001</v>
      </c>
      <c r="C25" s="43">
        <v>-1336622.0392700001</v>
      </c>
    </row>
    <row r="26" spans="1:3" s="44" customFormat="1" ht="14.25">
      <c r="A26" s="48" t="s">
        <v>84</v>
      </c>
      <c r="B26" s="43">
        <v>-35805047.600000001</v>
      </c>
      <c r="C26" s="43">
        <v>-1336622.0392700001</v>
      </c>
    </row>
    <row r="27" spans="1:3" s="44" customFormat="1" ht="14.25">
      <c r="A27" s="48" t="s">
        <v>85</v>
      </c>
      <c r="B27" s="43">
        <v>-35805047.600000001</v>
      </c>
      <c r="C27" s="43">
        <v>-1336622.0392700001</v>
      </c>
    </row>
    <row r="28" spans="1:3" s="10" customFormat="1">
      <c r="A28" s="41" t="s">
        <v>86</v>
      </c>
      <c r="B28" s="40">
        <v>-35805047.600000001</v>
      </c>
      <c r="C28" s="40">
        <v>-1336622.0392700001</v>
      </c>
    </row>
    <row r="29" spans="1:3" s="10" customFormat="1" ht="30">
      <c r="A29" s="41" t="s">
        <v>87</v>
      </c>
      <c r="B29" s="40">
        <v>-35805047.600000001</v>
      </c>
      <c r="C29" s="40">
        <v>-1336622.0392700001</v>
      </c>
    </row>
    <row r="30" spans="1:3" s="44" customFormat="1" ht="14.25">
      <c r="A30" s="46" t="s">
        <v>88</v>
      </c>
      <c r="B30" s="43">
        <v>36866349.78661</v>
      </c>
      <c r="C30" s="43">
        <v>2755495.1630600002</v>
      </c>
    </row>
    <row r="31" spans="1:3" s="44" customFormat="1" ht="14.25">
      <c r="A31" s="48" t="s">
        <v>89</v>
      </c>
      <c r="B31" s="43">
        <v>36866349.78661</v>
      </c>
      <c r="C31" s="43">
        <v>2755495.1630600002</v>
      </c>
    </row>
    <row r="32" spans="1:3" s="44" customFormat="1" ht="14.25">
      <c r="A32" s="48" t="s">
        <v>90</v>
      </c>
      <c r="B32" s="43">
        <v>36866349.78661</v>
      </c>
      <c r="C32" s="43">
        <v>2755495.1630600002</v>
      </c>
    </row>
    <row r="33" spans="1:3" s="10" customFormat="1">
      <c r="A33" s="41" t="s">
        <v>91</v>
      </c>
      <c r="B33" s="40">
        <v>36866349.78661</v>
      </c>
      <c r="C33" s="40">
        <v>2755495.1630600002</v>
      </c>
    </row>
    <row r="34" spans="1:3" s="10" customFormat="1" ht="30">
      <c r="A34" s="41" t="s">
        <v>92</v>
      </c>
      <c r="B34" s="40">
        <v>36866349.78661</v>
      </c>
      <c r="C34" s="40">
        <v>2755495.1630600002</v>
      </c>
    </row>
    <row r="35" spans="1:3" ht="12.95" customHeight="1">
      <c r="A35" s="38"/>
      <c r="B35" s="39"/>
      <c r="C35" s="39"/>
    </row>
    <row r="36" spans="1:3" ht="12.95" customHeight="1">
      <c r="A36" s="34"/>
      <c r="B36" s="35"/>
      <c r="C36" s="35"/>
    </row>
  </sheetData>
  <pageMargins left="0.78740157480314965" right="0.59055118110236227" top="0.59055118110236227" bottom="0.39370078740157483" header="0" footer="0"/>
  <pageSetup paperSize="9" scale="78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43572395-4E91-4FB1-94B5-361F0EB3BD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 (2)</vt:lpstr>
      <vt:lpstr>Источники (2)</vt:lpstr>
      <vt:lpstr>Доходы!Заголовки_для_печати</vt:lpstr>
      <vt:lpstr>'Источники (2)'!Заголовки_для_печати</vt:lpstr>
      <vt:lpstr>'Расходы (2)'!Заголовки_для_печати</vt:lpstr>
      <vt:lpstr>Доходы!Область_печати</vt:lpstr>
      <vt:lpstr>'Источники (2)'!Область_печати</vt:lpstr>
      <vt:lpstr>'Расходы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Кудрявцева Елена Михайловна</dc:creator>
  <cp:lastModifiedBy>Хотина Кристина Игоревна</cp:lastModifiedBy>
  <cp:lastPrinted>2026-02-26T05:34:00Z</cp:lastPrinted>
  <dcterms:created xsi:type="dcterms:W3CDTF">2026-02-12T08:42:36Z</dcterms:created>
  <dcterms:modified xsi:type="dcterms:W3CDTF">2026-04-02T04:48:41Z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099_Орг=1030000_Ф=0503317M_Период=январь 2026 года.xlsx</vt:lpwstr>
  </property>
  <property fmtid="{D5CDD505-2E9C-101B-9397-08002B2CF9AE}" pid="3" name="Название отчета">
    <vt:lpwstr>099_Орг=1030000_Ф=0503317M_Период=январь 2026 года.xlsx</vt:lpwstr>
  </property>
  <property fmtid="{D5CDD505-2E9C-101B-9397-08002B2CF9AE}" pid="4" name="Версия клиента">
    <vt:lpwstr>24.2.947.202 (.NET Core 6)</vt:lpwstr>
  </property>
  <property fmtid="{D5CDD505-2E9C-101B-9397-08002B2CF9AE}" pid="5" name="Версия базы">
    <vt:lpwstr>19.2.0.8</vt:lpwstr>
  </property>
  <property fmtid="{D5CDD505-2E9C-101B-9397-08002B2CF9AE}" pid="6" name="Пользователь">
    <vt:lpwstr>13foknn</vt:lpwstr>
  </property>
  <property fmtid="{D5CDD505-2E9C-101B-9397-08002B2CF9AE}" pid="7" name="Шаблон">
    <vt:lpwstr>0503317G_20220101_1.xlt</vt:lpwstr>
  </property>
</Properties>
</file>