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23.13.3\shares\Почта\Общая\Совм отчеты бух бюдж доходн\Совместн отчет в УЭ (ежем до 20 числа)\2025 год\01.04.2025\"/>
    </mc:Choice>
  </mc:AlternateContent>
  <bookViews>
    <workbookView xWindow="0" yWindow="0" windowWidth="28800" windowHeight="12330" activeTab="1"/>
  </bookViews>
  <sheets>
    <sheet name="Доходы" sheetId="1" r:id="rId1"/>
    <sheet name="Расходы" sheetId="2" r:id="rId2"/>
    <sheet name="Источники" sheetId="3" r:id="rId3"/>
  </sheets>
  <definedNames>
    <definedName name="_xlnm._FilterDatabase" localSheetId="0" hidden="1">Доходы!$A$11:$D$207</definedName>
    <definedName name="_xlnm._FilterDatabase" localSheetId="1" hidden="1">Расходы!$A$4:$F$56</definedName>
    <definedName name="Z_001DDB03_16CB_4854_81A4_32594BBD4994_.wvu.FilterData" localSheetId="1" hidden="1">Расходы!$A$4:$F$56</definedName>
    <definedName name="Z_5D8021F0_1EDC_4443_9363_CA42253BF5A5_.wvu.FilterData" localSheetId="0" hidden="1">Доходы!$A$11:$D$207</definedName>
    <definedName name="Z_5D8021F0_1EDC_4443_9363_CA42253BF5A5_.wvu.FilterData" localSheetId="1" hidden="1">Расходы!$A$4:$F$56</definedName>
    <definedName name="Z_5D8021F0_1EDC_4443_9363_CA42253BF5A5_.wvu.PrintTitles" localSheetId="2" hidden="1">Источники!$1:$1</definedName>
    <definedName name="Z_5D8021F0_1EDC_4443_9363_CA42253BF5A5_.wvu.PrintTitles" localSheetId="1" hidden="1">Расходы!$3:$4</definedName>
    <definedName name="Z_5D8021F0_1EDC_4443_9363_CA42253BF5A5_.wvu.Rows" localSheetId="0" hidden="1">Доходы!$207:$207</definedName>
    <definedName name="Z_5D8021F0_1EDC_4443_9363_CA42253BF5A5_.wvu.Rows" localSheetId="2" hidden="1">Источники!$5:$5,Источники!$16:$16</definedName>
    <definedName name="Z_7F0F5295_B1B2_4D02_9481_F77CE49598E3_.wvu.FilterData" localSheetId="1" hidden="1">Расходы!$A$4:$F$56</definedName>
    <definedName name="Z_BB2939CC_CDC5_4AC1_B0B4_492FC3A45C0A_.wvu.FilterData" localSheetId="0" hidden="1">Доходы!$A$11:$D$207</definedName>
    <definedName name="Z_BB2939CC_CDC5_4AC1_B0B4_492FC3A45C0A_.wvu.FilterData" localSheetId="1" hidden="1">Расходы!$A$4:$F$56</definedName>
    <definedName name="Z_BB2939CC_CDC5_4AC1_B0B4_492FC3A45C0A_.wvu.PrintTitles" localSheetId="0" hidden="1">Доходы!$10:$11</definedName>
    <definedName name="Z_BB2939CC_CDC5_4AC1_B0B4_492FC3A45C0A_.wvu.PrintTitles" localSheetId="2" hidden="1">Источники!$1:$1</definedName>
    <definedName name="Z_BB2939CC_CDC5_4AC1_B0B4_492FC3A45C0A_.wvu.PrintTitles" localSheetId="1" hidden="1">Расходы!$1:$1</definedName>
    <definedName name="_xlnm.Print_Titles" localSheetId="0">Доходы!$10:$11</definedName>
    <definedName name="_xlnm.Print_Titles" localSheetId="2">Источники!$1:$1</definedName>
    <definedName name="_xlnm.Print_Titles" localSheetId="1">Расходы!$3:$4</definedName>
    <definedName name="_xlnm.Print_Area" localSheetId="2">Источники!$A$1:$D$26</definedName>
  </definedNames>
  <calcPr calcId="162913"/>
  <customWorkbookViews>
    <customWorkbookView name="Засядько Наталья Викторовна - Личное представление" guid="{BB2939CC-CDC5-4AC1-B0B4-492FC3A45C0A}" mergeInterval="0" personalView="1" maximized="1" xWindow="-8" yWindow="-8" windowWidth="1936" windowHeight="1056" activeSheetId="1"/>
    <customWorkbookView name="Хотина Кристина Игоревна - Личное представление" guid="{5D8021F0-1EDC-4443-9363-CA42253BF5A5}" mergeInterval="0" personalView="1" xWindow="165" yWindow="46" windowWidth="1633" windowHeight="953" activeSheetId="2"/>
  </customWorkbookViews>
</workbook>
</file>

<file path=xl/calcChain.xml><?xml version="1.0" encoding="utf-8"?>
<calcChain xmlns="http://schemas.openxmlformats.org/spreadsheetml/2006/main">
  <c r="D22" i="1" l="1"/>
  <c r="D176" i="1"/>
  <c r="D177" i="1"/>
  <c r="D178" i="1"/>
  <c r="D179" i="1"/>
  <c r="D180" i="1"/>
  <c r="D181" i="1"/>
  <c r="D149" i="1"/>
  <c r="D150" i="1"/>
  <c r="D158" i="1"/>
  <c r="D159" i="1"/>
  <c r="D160" i="1"/>
  <c r="D164" i="1"/>
  <c r="D165" i="1"/>
  <c r="D166" i="1"/>
  <c r="D169" i="1"/>
  <c r="D170" i="1"/>
  <c r="D171" i="1"/>
  <c r="D172" i="1"/>
  <c r="D175" i="1"/>
  <c r="D118" i="1"/>
  <c r="D119" i="1"/>
  <c r="D120" i="1"/>
  <c r="D121" i="1"/>
  <c r="D122" i="1"/>
  <c r="D123" i="1"/>
  <c r="D124" i="1"/>
  <c r="D125" i="1"/>
  <c r="D126" i="1"/>
  <c r="D127" i="1"/>
  <c r="D130" i="1"/>
  <c r="D131" i="1"/>
  <c r="D132" i="1"/>
  <c r="D133" i="1"/>
  <c r="D135" i="1"/>
  <c r="D136" i="1"/>
  <c r="D139" i="1"/>
  <c r="D140" i="1"/>
  <c r="D141" i="1"/>
  <c r="D142" i="1"/>
  <c r="D143" i="1"/>
  <c r="D144" i="1"/>
  <c r="D145" i="1"/>
  <c r="D146" i="1"/>
  <c r="D147" i="1"/>
  <c r="D148" i="1"/>
  <c r="D110" i="1"/>
  <c r="D111" i="1"/>
  <c r="D112" i="1"/>
  <c r="D113" i="1"/>
  <c r="D114" i="1"/>
  <c r="D115" i="1"/>
  <c r="D116" i="1"/>
  <c r="D117" i="1"/>
  <c r="D100" i="1"/>
  <c r="D101" i="1"/>
  <c r="D102" i="1"/>
  <c r="D103" i="1"/>
  <c r="D104" i="1"/>
  <c r="D105" i="1"/>
  <c r="D106" i="1"/>
  <c r="D107" i="1"/>
  <c r="D108" i="1"/>
  <c r="D109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86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52" i="1"/>
  <c r="D44" i="1"/>
  <c r="D45" i="1"/>
  <c r="D46" i="1"/>
  <c r="D47" i="1"/>
  <c r="D48" i="1"/>
  <c r="D49" i="1"/>
  <c r="D40" i="1"/>
  <c r="D41" i="1"/>
  <c r="D42" i="1"/>
  <c r="D43" i="1"/>
  <c r="D35" i="1"/>
  <c r="D36" i="1"/>
  <c r="D37" i="1"/>
  <c r="D38" i="1"/>
  <c r="D39" i="1"/>
  <c r="D34" i="1"/>
  <c r="D30" i="1"/>
  <c r="D29" i="1"/>
  <c r="D27" i="1"/>
  <c r="D26" i="1"/>
  <c r="D25" i="1"/>
  <c r="D23" i="1"/>
  <c r="D21" i="1"/>
  <c r="D20" i="1"/>
  <c r="D19" i="1"/>
  <c r="D15" i="1"/>
  <c r="D16" i="1"/>
  <c r="D17" i="1"/>
  <c r="D14" i="1"/>
  <c r="D13" i="1"/>
  <c r="D12" i="1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" i="2"/>
  <c r="D195" i="1" l="1"/>
  <c r="D194" i="1"/>
  <c r="D193" i="1"/>
</calcChain>
</file>

<file path=xl/sharedStrings.xml><?xml version="1.0" encoding="utf-8"?>
<sst xmlns="http://schemas.openxmlformats.org/spreadsheetml/2006/main" count="442" uniqueCount="334">
  <si>
    <t/>
  </si>
  <si>
    <t>ОТЧЕТ ОБ ИСПОЛНЕНИИ БЮДЖЕТА</t>
  </si>
  <si>
    <t>1. Доходы</t>
  </si>
  <si>
    <t>Наименование показателя</t>
  </si>
  <si>
    <t>Код строки</t>
  </si>
  <si>
    <t>Утвержденные бюджетные назначения</t>
  </si>
  <si>
    <t>Исполнено</t>
  </si>
  <si>
    <t>Неисполненные назначения</t>
  </si>
  <si>
    <t>1</t>
  </si>
  <si>
    <t>2</t>
  </si>
  <si>
    <t>Доходы бюджета - всего, в том числе:</t>
  </si>
  <si>
    <t>НАЛОГОВЫЕ И НЕНАЛОГОВЫЕ ДОХОДЫ</t>
  </si>
  <si>
    <t>НАЛОГИ НА ПРИБЫЛЬ, ДОХОДЫ</t>
  </si>
  <si>
    <t>Налог на прибыль организаций</t>
  </si>
  <si>
    <t xml:space="preserve">Налог на прибыль организаций, зачисляемый в бюджеты бюджетной системы Российской Федерации по соответствующим ставкам </t>
  </si>
  <si>
    <t>Налог на прибыль организаций, кроме налога, уплаченного налогоплательщиками, осуществляющими деятельность по производству сжиженного природного газа и до 31 декабря 2022 года включительно осуществившими экспорт хотя бы одной партии сжиженного природного газа на основании лицензии на осуществление исключительного права на экспорт газа (за исключением налога, уплаченного налогоплательщиками, которые до 1 января 2023 года являлись участниками консолидированной группы налогоплательщиков), зачисляемый в бюджеты субъектов Российской Федерации</t>
  </si>
  <si>
    <t>Налог на прибыль организаций, уплаченный налогоплательщиками, которые до 1 января 2023 года являлись участниками консолидированной группы налогоплательщиков, за налоговые периоды до 1 января 2023 года (в том числе перерасчеты, недоимка и задолженность), зачисляемый в бюджеты субъектов Российской Федерации</t>
  </si>
  <si>
    <t>-</t>
  </si>
  <si>
    <t>Доходы от налога на прибыль организаций, уплаченного налогоплательщиками, которые до 1 января 2023 года являлись участниками консолидированной группы налогоплательщиков, подлежащие зачислению в бюджеты субъектов Российской Федерации по нормативу, установленному Бюджетным кодексом Российской Федерации, распределяемые уполномоченным органом Федерального казначейства между бюджетами субъектов Российской Федерации по нормативам, установленным федеральным законом о федеральном бюджете</t>
  </si>
  <si>
    <t>Налог на прибыль организаций, уплаченный налогоплательщиками, которые до 1 января 2023 года являлись участниками консолидированной группы налогоплательщиков, зачисляемый в бюджеты субъектов Российской Федерации в соответствии с нормативом, установленным абзацем вторым пункта 2 статьи 56 Бюджетного кодекса Российской Федерации, распределяемый уполномоченным органом Федерального казначейства между бюджетами субъектов Российской Федерации и местными бюджетами</t>
  </si>
  <si>
    <t>Налог на доходы физических лиц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</si>
  <si>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227^1 и 228 Налогового кодекса Российской Федерации, а также доходов от долевого участия в 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</si>
  <si>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</si>
  <si>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рублей)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</si>
  <si>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</si>
  <si>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t>
  </si>
  <si>
    <t>Налог на доходы физических лиц 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</t>
  </si>
  <si>
    <t>Налог на доходы физических лиц в части суммы налога, относящейся к налоговой базе, указанной в пункте 6^2 статьи 210 Налогового кодекса Российской Федерации, не превышающей 5 миллионов рублей</t>
  </si>
  <si>
    <t>Налог на доходы физических лиц в части суммы налога, превышающей 650 тысяч рублей, относящейся к налоговой базе, указанной в пункте 6^2 статьи 210 Налогового кодекса Российской Федерации, превышающей 5 миллионов рублей</t>
  </si>
  <si>
    <t>НАЛОГИ НА ТОВАРЫ (РАБОТЫ, УСЛУГИ), РЕАЛИЗУЕМЫЕ НА ТЕРРИТОРИИ РОССИЙСКОЙ ФЕДЕРАЦИИ</t>
  </si>
  <si>
    <t>Акцизы по подакцизным товарам (продукции), производимым на территории Российской Федерации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</si>
  <si>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</si>
  <si>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</si>
  <si>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</si>
  <si>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</si>
  <si>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</si>
  <si>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</si>
  <si>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</si>
  <si>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</si>
  <si>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НАЛОГИ НА СОВОКУПНЫЙ ДОХОД</t>
  </si>
  <si>
    <t>Налог, взимаемый в связи с применением упрощенной системы налогообложения</t>
  </si>
  <si>
    <t>Налог, взимаемый с налогоплательщиков, выбравших в качестве объекта налогообложения доходы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</si>
  <si>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</si>
  <si>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</si>
  <si>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Единый налог на вмененный доход для отдельных видов деятельности</t>
  </si>
  <si>
    <t>Единый сельскохозяйственный налог</t>
  </si>
  <si>
    <t>Налог, взимаемый в связи с применением патентной системы налогообложения</t>
  </si>
  <si>
    <t>Налог, взимаемый в связи с применением патентной системы налогообложения, зачисляемый в бюджеты городских округов</t>
  </si>
  <si>
    <t>НАЛОГИ НА ИМУЩЕСТВО</t>
  </si>
  <si>
    <t>Налог на имущество физических лиц</t>
  </si>
  <si>
    <t>Налог на имущество физических лиц, взимаемый по ставкам, применяемым к объектам налогообложения, расположенным в границах городских округов</t>
  </si>
  <si>
    <t>Земельный налог</t>
  </si>
  <si>
    <t xml:space="preserve">Земельный налог с организаций </t>
  </si>
  <si>
    <t>Земельный налог с организаций, обладающих земельным участком, расположенным в границах городских округов</t>
  </si>
  <si>
    <t>Земельный налог с физических лиц</t>
  </si>
  <si>
    <t>Земельный налог с физических лиц, обладающих земельным участком, расположенным в границах городских округов</t>
  </si>
  <si>
    <t>ГОСУДАРСТВЕННАЯ ПОШЛИНА</t>
  </si>
  <si>
    <t>Государственная пошлина по делам, рассматриваемым в судах общей юрисдикции, мировыми судьями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</si>
  <si>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</si>
  <si>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</si>
  <si>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</si>
  <si>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Государственная пошлина за государственную регистрацию, а также за совершение прочих юридически значимых действий</t>
  </si>
  <si>
    <t>Государственная пошлина за выдачу разрешения на установку рекламной конструкции</t>
  </si>
  <si>
    <t>ДОХОДЫ ОТ ИСПОЛЬЗОВАНИЯ ИМУЩЕСТВА, НАХОДЯЩЕГОСЯ В ГОСУДАРСТВЕННОЙ И МУНИЦИПАЛЬНОЙ СОБСТВЕННОСТИ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</si>
  <si>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</si>
  <si>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</si>
  <si>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</si>
  <si>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</si>
  <si>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округов (за исключением земельных участков муниципальных бюджетных и автономных учреждений)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</si>
  <si>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t>
  </si>
  <si>
    <t>Доходы от сдачи в аренду имущества, находящегося в оперативном управлении органов управления городских округов и созданных ими учреждений (за исключением имущества муниципальных бюджетных и автономных учреждений)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</si>
  <si>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</si>
  <si>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Доходы от сдачи в аренду имущества, составляющего казну городских округов (за исключением земельных участков)</t>
  </si>
  <si>
    <t>Плата по соглашениям об установлении сервитута в отношении земельных участков, находящихся в государственной или муниципальной собственности</t>
  </si>
  <si>
    <t>Плата по соглашениям об установлении сервитута в отношении земельных участков, государственная собственность на которые не разграничена</t>
  </si>
  <si>
    <t>Плата по соглашениям об установлении сервитута, заключенным органами местного самоуправления городских округов, государственными или муниципальными предприятиями либо государственными или муниципальными учреждениями в отношении земельных участков, государственная собственность на которые не разграничена и которые расположены в границах городских округов</t>
  </si>
  <si>
    <t>Плата по соглашениям об установлении сервитута в отношении земельных участков после разграничения государственной собственности на землю</t>
  </si>
  <si>
    <t>Плата по соглашениям об установлении сервитута, заключенным органами местного самоуправления городских округов, государственными или муниципальными предприятиями либо государственными или муниципальными учреждениями в отношении земельных участков, находящихся в собственности городских округов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</si>
  <si>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</si>
  <si>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Доходы от эксплуатации и использования имущества автомобильных дорог, находящихся в государственной и муниципальной собственности</t>
  </si>
  <si>
    <t>Доходы от эксплуатации и использования имущества автомобильных дорог, находящихся в собственности городских округов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</si>
  <si>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</si>
  <si>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Прочие поступления от использования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</si>
  <si>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государственной или муниципальной собственности, и на землях или земельных участках, государственная собственность на которые не разграничена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</si>
  <si>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городских округов, и на землях или земельных участках, государственная собственность на которые не разграничена</t>
  </si>
  <si>
    <t>ПЛАТЕЖИ ПРИ ПОЛЬЗОВАНИИ ПРИРОДНЫМИ РЕСУРСАМИ</t>
  </si>
  <si>
    <t>Плата за негативное воздействие на окружающую среду</t>
  </si>
  <si>
    <t>Плата за выбросы загрязняющих веществ в атмосферный воздух стационарными объектами</t>
  </si>
  <si>
    <t>Плата за сбросы загрязняющих веществ в водные объекты</t>
  </si>
  <si>
    <t>Плата за размещение отходов производства и потребления</t>
  </si>
  <si>
    <t>Плата за размещение отходов производства</t>
  </si>
  <si>
    <t>Плата за размещение твердых коммунальных отходов</t>
  </si>
  <si>
    <t>ДОХОДЫ ОТ ОКАЗАНИЯ ПЛАТНЫХ УСЛУГ И КОМПЕНСАЦИИ ЗАТРАТ ГОСУДАРСТВА</t>
  </si>
  <si>
    <t xml:space="preserve">Доходы от оказания платных услуг (работ) </t>
  </si>
  <si>
    <t>Прочие доходы от оказания платных услуг (работ)</t>
  </si>
  <si>
    <t>Прочие доходы от оказания платных услуг (работ) получателями средств бюджетов городских округов</t>
  </si>
  <si>
    <t>Доходы от компенсации затрат государства</t>
  </si>
  <si>
    <t>Доходы, поступающие в порядке возмещения расходов, понесенных в связи с эксплуатацией имущества</t>
  </si>
  <si>
    <t>Доходы, поступающие в порядке возмещения расходов, понесенных в связи с эксплуатацией имущества городских округов</t>
  </si>
  <si>
    <t xml:space="preserve">Прочие доходы от компенсации затрат государства </t>
  </si>
  <si>
    <t>Прочие доходы от компенсации затрат бюджетов городских округов</t>
  </si>
  <si>
    <t>ДОХОДЫ ОТ ПРОДАЖИ МАТЕРИАЛЬНЫХ И НЕМАТЕРИАЛЬНЫХ АКТИВОВ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</si>
  <si>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</si>
  <si>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Доходы от реализации имущества, находящегося в собственности городских округов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</si>
  <si>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Доходы от реализации иного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</si>
  <si>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Доходы от продажи земельных участков, находящихся в государственной и муниципальной собственности</t>
  </si>
  <si>
    <t>Доходы от продажи земельных участков, государственная собственность на которые не разграничена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</si>
  <si>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округов</t>
  </si>
  <si>
    <t>ШТРАФЫ, САНКЦИИ, ВОЗМЕЩЕНИЕ УЩЕРБА</t>
  </si>
  <si>
    <t>Административные штрафы, установленные Кодексом Российской Федерации об административных правонарушениях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</si>
  <si>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</si>
  <si>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</si>
  <si>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</si>
  <si>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</si>
  <si>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</si>
  <si>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</si>
  <si>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, природопользования и обращения с животными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</si>
  <si>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, природопользования и обращения с животными, налагаемые мировыми судьями, комиссиями по делам несовершеннолетних и защите их прав</t>
  </si>
  <si>
    <t>Административные штрафы, установленные главой 10 Кодекса Российской Федерации об административных правонарушениях, за административные правонарушения в сельском хозяйстве, ветеринарии и мелиорации земель</t>
  </si>
  <si>
    <t>Административные штрафы, установленные главой 10 Кодекса Российской Федерации об административных правонарушениях, за административные правонарушения в сельском хозяйстве, ветеринарии и мелиорации земель, налагаемые мировыми судьями, комиссиями по делам несовершеннолетних и защите их прав</t>
  </si>
  <si>
    <t>Административные штрафы, установленные главой 13 Кодекса Российской Федерации об административных правонарушениях, за административные правонарушения в области связи и информации</t>
  </si>
  <si>
    <t>Административные штрафы, установленные главой 13 Кодекса Российской Федерации об административных правонарушениях, за административные правонарушения в области связи и информации, налагаемые мировыми судьями, комиссиями по делам несовершеннолетних и защите их прав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</si>
  <si>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</si>
  <si>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</si>
  <si>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бумаг, добычи, производства, использования и обращения драгоценных металлов и драгоценных камней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</si>
  <si>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бумаг, добычи, производства, использования и обращения драгоценных металлов и драгоценных камней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</si>
  <si>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бумаг, добычи, производства, использования и обращения драгоценных металлов и драгоценных камней (за исключением штрафов, указанных в пункте 6 статьи 46 Бюджетного кодекса Российской Федерации), выявленные должностными лицами органов муниципального контроля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</si>
  <si>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</si>
  <si>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</t>
  </si>
  <si>
    <t>Административные штрафы, установленные главой 18 Кодекса Российской Федерации об административных правонарушениях, за административные правонарушения в области защиты государственной границы Российской Федерации и обеспечения режима пребывания иностранных граждан или лиц без гражданства на территории Российской Федерации</t>
  </si>
  <si>
    <t>Административные штрафы, установленные главой 18 Кодекса Российской Федерации об административных правонарушениях, за административные правонарушения в области защиты государственной границы Российской Федерации и обеспечения режима пребывания иностранных граждан или лиц без гражданства на территории Российской Федерации, налагаемые мировыми судьями, комиссиями по делам несовершеннолетних и защите их прав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</si>
  <si>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</si>
  <si>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</si>
  <si>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выявленные должностными лицами органов муниципального контроля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</si>
  <si>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</si>
  <si>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</si>
  <si>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>Административные штрафы, установленные законами субъектов Российской Федерации об административных правонарушениях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</si>
  <si>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</si>
  <si>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</si>
  <si>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государственным (муниципальным) контрактом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</si>
  <si>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городского округа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</si>
  <si>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</si>
  <si>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 (муниципальным казенным учреждением) городского округа</t>
  </si>
  <si>
    <t>Платежи в целях возмещения причиненного ущерба (убытков)</t>
  </si>
  <si>
    <t>Платежи по искам о возмещении ущерба, а также платежи, уплачиваемые при добровольном возмещении ущерба, причиненного муниципальному имуществу городского округа (за исключением имущества, закрепленного за муниципальными бюджетными (автономными) учреждениями, унитарными предприятиями)</t>
  </si>
  <si>
    <t>Прочее возмещение ущерба, причиненного муниципальному имуществу городского округа (за исключением имущества, закрепленного за муниципальными бюджетными (автономными) учреждениями, унитарными предприятиями)</t>
  </si>
  <si>
    <t>Денежные взыскания, налагаемые в возмещение ущерба, причиненного в результате незаконного или нецелевого использования бюджетных средств</t>
  </si>
  <si>
    <t>Денежные взыскания, налагаемые в возмещение ущерба, причиненного в результате незаконного или нецелевого использования бюджетных средств (в части бюджетов городских округов)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</si>
  <si>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бюджеты бюджетной системы Российской Федерации по нормативам, действовавшим в 2019 году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</si>
  <si>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</t>
  </si>
  <si>
    <t>Платежи, уплачиваемые в целях возмещения вреда</t>
  </si>
  <si>
    <t>Платежи, уплачиваемые в целях возмещения вреда, причиняемого автомобильным дорогам</t>
  </si>
  <si>
    <t>Платежи, уплачиваемые в целях возмещения вреда, причиняемого автомобильным дорогам местного значения тяжеловесными транспортными средствами</t>
  </si>
  <si>
    <t>ПРОЧИЕ НЕНАЛОГОВЫЕ ДОХОДЫ</t>
  </si>
  <si>
    <t>Невыясненные поступления</t>
  </si>
  <si>
    <t>Невыясненные поступления, зачисляемые в бюджеты городских округов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</si>
  <si>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</si>
  <si>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</si>
  <si>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Субсидии бюджетам бюджетной системы Российской Федерации (межбюджетные субсидии)</t>
  </si>
  <si>
    <t>Субсидии бюджетам на софинансирование капитальных вложений в объекты государственной (муниципальной) собственности субъектов Российской Федерации и (или) софинансирование мероприятий, не относящихся к капитальным вложениям в объекты государственной (муниципальной) собственности субъектов Российской Федерации</t>
  </si>
  <si>
    <t>Субсидии бюджетам городских округов на софинансирование капитальных вложений в объекты государственной (муниципальной) собственности субъектов Российской Федерации и (или) софинансирование мероприятий, не относящихся к капитальным вложениям в объекты государственной (муниципальной) собственности субъектов Российской Федерации</t>
  </si>
  <si>
    <t>Субсидии бюджетам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</si>
  <si>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Субсидии бюджетам городских округов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</si>
  <si>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Субсидии бюджетам на поддержку отрасли культуры</t>
  </si>
  <si>
    <t>Субсидии бюджетам городских округов на поддержку отрасли культуры</t>
  </si>
  <si>
    <t>Субсидии бюджетам на реализацию программ формирования современной городской среды</t>
  </si>
  <si>
    <t>Субсидии бюджетам городских округов на реализацию программ формирования современной городской среды</t>
  </si>
  <si>
    <t>Прочие субсидии</t>
  </si>
  <si>
    <t>Прочие субсидии бюджетам городских округов</t>
  </si>
  <si>
    <t>Субвенции бюджетам бюджетной системы Российской Федерации</t>
  </si>
  <si>
    <t>Субвенции местным бюджетам на выполнение передаваемых полномочий субъектов Российской Федерации</t>
  </si>
  <si>
    <t>Субвенции бюджетам городских округов на выполнение передаваемых полномочий субъектов Российской Федерации</t>
  </si>
  <si>
    <t>Субвенции бюджетам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</si>
  <si>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Субвенции бюджетам городских округов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</si>
  <si>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</si>
  <si>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Субвенции бюджетам городских округов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</si>
  <si>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Иные межбюджетные трансферты</t>
  </si>
  <si>
    <t>Межбюджетные трансферты, передаваемые бюджетам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города Байконура и федеральной территории "Сириус", муниципальных общеобразовательных организаций и профессиональных образовательных организаций</t>
  </si>
  <si>
    <t>Межбюджетные трансферты, передаваемые бюджетам городских округов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города Байконура и федеральной территории "Сириус", муниципальных общеобразовательных организаций и профессиональных образовательных организаций</t>
  </si>
  <si>
    <t>Межбюджетные трансферты, передаваемые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</si>
  <si>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Межбюджетные трансферты, передаваемые бюджетам городских округов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</si>
  <si>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Межбюджетные трансферты, передаваемые бюджетам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</si>
  <si>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Межбюджетные трансферты, передаваемые бюджетам городских округов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</si>
  <si>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Прочие межбюджетные трансферты, передаваемые бюджетам</t>
  </si>
  <si>
    <t>Прочие межбюджетные трансферты, передаваемые бюджетам городских округов</t>
  </si>
  <si>
    <t>БЕЗВОЗМЕЗДНЫЕ ПОСТУПЛЕНИЯ ОТ НЕГОСУДАРСТВЕННЫХ ОРГАНИЗАЦИЙ</t>
  </si>
  <si>
    <t>Безвозмездные поступления от негосударственных организаций в бюджеты городских округов</t>
  </si>
  <si>
    <t>Поступления от денежных пожертвований, предоставляемых негосударственными организациями получателям средств бюджетов городских округов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</si>
  <si>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</si>
  <si>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</si>
  <si>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Доходы бюджетов городских округов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</si>
  <si>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Доходы бюджетов городских округов от возврата организациями остатков субсидий прошлых лет</t>
  </si>
  <si>
    <t>Доходы бюджетов городских округов от возврата бюджетными учреждениями остатков субсидий прошлых лет</t>
  </si>
  <si>
    <t>Доходы бюджетов городских округов от возврата автономными учреждениями остатков субсидий прошлых лет</t>
  </si>
  <si>
    <t>Доходы бюджетов городских округов от возврата иными организациями остатков субсидий прошлых лет</t>
  </si>
  <si>
    <t>ВОЗВРАТ ОСТАТКОВ СУБСИДИЙ, СУБВЕНЦИЙ И ИНЫХ МЕЖБЮДЖЕТНЫХ ТРАНСФЕРТОВ, ИМЕЮЩИХ ЦЕЛЕВОЕ НАЗНАЧЕНИЕ, ПРОШЛЫХ ЛЕТ</t>
  </si>
  <si>
    <t>Возврат остатков субсидий, субвенций и иных межбюджетных трансфертов, имеющих целевое назначение, прошлых лет из бюджетов городских округов</t>
  </si>
  <si>
    <t>Возврат остатков субсидий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организациях, из бюджетов городских округов</t>
  </si>
  <si>
    <t>Возврат прочих остатков субсидий, субвенций и иных межбюджетных трансфертов, имеющих целевое назначение, прошлых лет из бюджетов городских округов</t>
  </si>
  <si>
    <t>2. Расходы бюджета</t>
  </si>
  <si>
    <t>Расходы бюджета -  всего, в том числе:</t>
  </si>
  <si>
    <t>Функционирование высшего должностного лица субъекта Российской Федерации и муниципального образования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</si>
  <si>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</si>
  <si>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</si>
  <si>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Судебная система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</si>
  <si>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</si>
  <si>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Резервные фонды</t>
  </si>
  <si>
    <t>Другие общегосударственные вопросы</t>
  </si>
  <si>
    <t>Гражданская оборона</t>
  </si>
  <si>
    <t>Защита населения и территории от чрезвычайных ситуаций природного и техногенного характера, пожарная безопасность</t>
  </si>
  <si>
    <t>Другие вопросы в области национальной безопасности и правоохранительной деятельности</t>
  </si>
  <si>
    <t>Транспорт</t>
  </si>
  <si>
    <t>Дорожное хозяйство (дорожные фонды)</t>
  </si>
  <si>
    <t>Связь и информатика</t>
  </si>
  <si>
    <t>Другие вопросы в области национальной экономики</t>
  </si>
  <si>
    <t>Жилищное хозяйство</t>
  </si>
  <si>
    <t>Коммунальное хозяйство</t>
  </si>
  <si>
    <t>Благоустройство</t>
  </si>
  <si>
    <t>Другие вопросы в области жилищно-коммунального хозяйства</t>
  </si>
  <si>
    <t>Сбор, удаление отходов и очистка сточных вод</t>
  </si>
  <si>
    <t>Охрана объектов растительного и животного мира и среды их обитания</t>
  </si>
  <si>
    <t>Другие вопросы в области охраны окружающей среды</t>
  </si>
  <si>
    <t>Дошкольное образование</t>
  </si>
  <si>
    <t>Общее образование</t>
  </si>
  <si>
    <t>Дополнительное образование детей</t>
  </si>
  <si>
    <t>Профессиональная подготовка, переподготовка и повышение квалификации</t>
  </si>
  <si>
    <t>Молодежная политика</t>
  </si>
  <si>
    <t>Другие вопросы в области образования</t>
  </si>
  <si>
    <t>Культура</t>
  </si>
  <si>
    <t>Другие вопросы в области культуры, кинематографии</t>
  </si>
  <si>
    <t>Пенсионное обеспечение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</si>
  <si>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</si>
  <si>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</si>
  <si>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</si>
  <si>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 xml:space="preserve">Физическая культура </t>
  </si>
  <si>
    <t>Массовый спорт</t>
  </si>
  <si>
    <t>Другие вопросы в области физической культуры и спорта</t>
  </si>
  <si>
    <t>Телевидение и радиовещание</t>
  </si>
  <si>
    <t>Периодическая печать и издательства</t>
  </si>
  <si>
    <t>Обслуживание государственного (муниципального) внутреннего долга</t>
  </si>
  <si>
    <t>Результат исполнения бюджета (дефицит/профицит)</t>
  </si>
  <si>
    <t>3. Источники финансирования дефицита бюджета</t>
  </si>
  <si>
    <t>Кредиты кредитных организаций в валюте Российской Федерации</t>
  </si>
  <si>
    <t>Привлечение кредитов от кредитных организаций в валюте Российской Федерации</t>
  </si>
  <si>
    <t>Привлечение городскими округами кредитов от кредитных организаций в валюте Российской Федерации</t>
  </si>
  <si>
    <t>Бюджетные кредиты из других бюджетов бюджетной системы Российской Федерации</t>
  </si>
  <si>
    <t>Бюджетные кредиты из других бюджетов бюджетной системы Российской Федерации в валюте Российской Федерации</t>
  </si>
  <si>
    <t>Привлечение бюджетных кредитов из других бюджетов бюджетной системы Российской Федерации в валюте Российской Федерации</t>
  </si>
  <si>
    <t>Привлечение кредитов из других бюджетов бюджетной системы Российской Федерации бюджетами городских округов в валюте Российской Федерации</t>
  </si>
  <si>
    <t>Погашение бюджетных кредитов, полученных из других бюджетов бюджетной системы Российской Федерации в валюте Российской Федерации</t>
  </si>
  <si>
    <t>Погашение бюджетами городских округов кредитов из других бюджетов бюджетной системы Российской Федерации в валюте Российской Федерации</t>
  </si>
  <si>
    <t xml:space="preserve">Изменение остатков средств </t>
  </si>
  <si>
    <t>Увеличение остатков средств, всего</t>
  </si>
  <si>
    <t>Увеличение остатков средств бюджетов</t>
  </si>
  <si>
    <t>Увеличение прочих остатков средств бюджетов</t>
  </si>
  <si>
    <t>Увеличение прочих остатков денежных средств бюджетов</t>
  </si>
  <si>
    <t>Увеличение прочих остатков денежных средств бюджетов городских округов</t>
  </si>
  <si>
    <t>Уменьшение остатков средств, всего</t>
  </si>
  <si>
    <t>Уменьшение остатков средств бюджетов</t>
  </si>
  <si>
    <t>Уменьшение прочих остатков средств бюджетов</t>
  </si>
  <si>
    <t>Уменьшение прочих остатков денежных средств бюджетов</t>
  </si>
  <si>
    <t>Уменьшение прочих остатков денежных средств бюджетов городских округов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</si>
  <si>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</si>
  <si>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на 01 апреля 2025 года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</si>
  <si>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превышающей  650 тысяч рублей за налоговые периоды до 1 января 2025 года, а также в части суммы налога, превышающей 312 тысяч рублей за налоговые периоды после 1 января 2025 года)</t>
  </si>
  <si>
    <r>
      <t xml:space="preserve">Периодичность: </t>
    </r>
    <r>
      <rPr>
        <u/>
        <sz val="10"/>
        <color rgb="FF000000"/>
        <rFont val="Times New Roman"/>
        <family val="1"/>
        <charset val="204"/>
      </rPr>
      <t>квартальная</t>
    </r>
  </si>
  <si>
    <r>
      <t xml:space="preserve">Единица измерения: </t>
    </r>
    <r>
      <rPr>
        <u/>
        <sz val="10"/>
        <color rgb="FF000000"/>
        <rFont val="Times New Roman"/>
        <family val="1"/>
        <charset val="204"/>
      </rPr>
      <t>тыс. руб.</t>
    </r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</si>
  <si>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</t>
  </si>
  <si>
    <t xml:space="preserve">распоряжением Администрации города Норильска </t>
  </si>
  <si>
    <t>0100</t>
  </si>
  <si>
    <t>0102</t>
  </si>
  <si>
    <t>0103</t>
  </si>
  <si>
    <t>0104</t>
  </si>
  <si>
    <t>0105</t>
  </si>
  <si>
    <t>0106</t>
  </si>
  <si>
    <t>0111</t>
  </si>
  <si>
    <t>0300</t>
  </si>
  <si>
    <t>0309</t>
  </si>
  <si>
    <t>0310</t>
  </si>
  <si>
    <t>0314</t>
  </si>
  <si>
    <t>0400</t>
  </si>
  <si>
    <t>0408</t>
  </si>
  <si>
    <t>0409</t>
  </si>
  <si>
    <t>0410</t>
  </si>
  <si>
    <t>0412</t>
  </si>
  <si>
    <t>0500</t>
  </si>
  <si>
    <t>0501</t>
  </si>
  <si>
    <t>0502</t>
  </si>
  <si>
    <t>0503</t>
  </si>
  <si>
    <t>0505</t>
  </si>
  <si>
    <t>0600</t>
  </si>
  <si>
    <t>0602</t>
  </si>
  <si>
    <t>0603</t>
  </si>
  <si>
    <t>0605</t>
  </si>
  <si>
    <t>0700</t>
  </si>
  <si>
    <t>0702</t>
  </si>
  <si>
    <t>0703</t>
  </si>
  <si>
    <t>0705</t>
  </si>
  <si>
    <t>0707</t>
  </si>
  <si>
    <t>0709</t>
  </si>
  <si>
    <t>0800</t>
  </si>
  <si>
    <t>0801</t>
  </si>
  <si>
    <t>0804</t>
  </si>
  <si>
    <t>1000</t>
  </si>
  <si>
    <t>1001</t>
  </si>
  <si>
    <t>1003</t>
  </si>
  <si>
    <t>1004</t>
  </si>
  <si>
    <t>1006</t>
  </si>
  <si>
    <t>1100</t>
  </si>
  <si>
    <t>1101</t>
  </si>
  <si>
    <t>1102</t>
  </si>
  <si>
    <t>1105</t>
  </si>
  <si>
    <t>1200</t>
  </si>
  <si>
    <t>1201</t>
  </si>
  <si>
    <t>1202</t>
  </si>
  <si>
    <t>1300</t>
  </si>
  <si>
    <t>1301</t>
  </si>
  <si>
    <t>0113</t>
  </si>
  <si>
    <t>НАЦИОНАЛЬНАЯ ЭКОНОМИКА</t>
  </si>
  <si>
    <t>0701</t>
  </si>
  <si>
    <t>5=4/3</t>
  </si>
  <si>
    <t>4=3/2</t>
  </si>
  <si>
    <t>ОБЩЕГОСУДАРСТВЕННЫЕ ВОПРОСЫ</t>
  </si>
  <si>
    <t>НАЦИОНАЛЬНАЯ БЕЗОПАСНОСТЬ И ПРАВООХРАНИТЕЛЬНАЯ ДЕЯТЕЛЬНОСТЬ</t>
  </si>
  <si>
    <t>ЖИЛИЩНО-КОММУНАЛЬНОЕ ХОЗЯЙСТВО</t>
  </si>
  <si>
    <t>ОХРАНА ОКРУЖАЮЩЕЙ СРЕДЫ</t>
  </si>
  <si>
    <t>ОБРАЗОВАНИЕ</t>
  </si>
  <si>
    <t>СОЦИАЛЬНАЯ ПОЛИТИКА</t>
  </si>
  <si>
    <t>КУЛЬТУРА, КИНЕМАТОГРАФИЯ</t>
  </si>
  <si>
    <t>ФИЗИЧЕСКАЯ КУЛЬТУРА И СПОРТ</t>
  </si>
  <si>
    <t>СРЕДСТВА МАССОВОЙ ИНФОРМАЦИИ</t>
  </si>
  <si>
    <t>ОБСЛУЖИВАНИЕ ГОСУДАРСТВЕННОГО (МУНИЦИПАЛЬНОГО) ДОЛГА</t>
  </si>
  <si>
    <t>ИСТОЧНИКИ ФИНАНСИРОВАНИЯ ДЕФИЦИТОВ  БЮДЖЕТОВ - всего</t>
  </si>
  <si>
    <t>ИСТОЧНИКИ ВНУТРЕННЕГО ФИНАНСИРОВАНИЯ ДЕФИЦИТОВ  БЮДЖЕТОВ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</si>
</sst>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%"/>
  </numFmts>
  <fonts count="18" x14ac:knownFonts="1">
    <font>
      <sz val="11"/>
      <color rgb="FF000000"/>
      <name val="Calibri"/>
      <family val="2"/>
      <scheme val="minor"/>
    </font>
    <font>
      <sz val="11"/>
      <name val="Calibri"/>
      <family val="2"/>
      <charset val="204"/>
    </font>
    <font>
      <sz val="10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sz val="11"/>
      <color rgb="FF000000"/>
      <name val="Calibri"/>
      <family val="2"/>
      <scheme val="minor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9"/>
      <name val="Times New Roman"/>
      <family val="1"/>
      <charset val="204"/>
    </font>
    <font>
      <i/>
      <sz val="11"/>
      <color rgb="FF000000"/>
      <name val="Times New Roman"/>
      <family val="1"/>
      <charset val="204"/>
    </font>
    <font>
      <i/>
      <sz val="1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0"/>
      <color rgb="FF000000"/>
      <name val="Times New Roman"/>
      <family val="1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77">
    <xf numFmtId="0" fontId="1" fillId="0" borderId="0" xfId="0" applyFont="1" applyFill="1" applyBorder="1"/>
    <xf numFmtId="0" fontId="2" fillId="0" borderId="0" xfId="1" applyNumberFormat="1" applyFont="1" applyFill="1" applyBorder="1" applyAlignment="1">
      <alignment vertical="top" wrapText="1" readingOrder="1"/>
    </xf>
    <xf numFmtId="164" fontId="6" fillId="0" borderId="4" xfId="1" applyNumberFormat="1" applyFont="1" applyFill="1" applyBorder="1" applyAlignment="1">
      <alignment horizontal="right" wrapText="1" readingOrder="1"/>
    </xf>
    <xf numFmtId="164" fontId="8" fillId="0" borderId="4" xfId="1" applyNumberFormat="1" applyFont="1" applyFill="1" applyBorder="1" applyAlignment="1">
      <alignment horizontal="right" wrapText="1" readingOrder="1"/>
    </xf>
    <xf numFmtId="164" fontId="7" fillId="2" borderId="4" xfId="0" applyNumberFormat="1" applyFont="1" applyFill="1" applyBorder="1"/>
    <xf numFmtId="0" fontId="1" fillId="0" borderId="0" xfId="0" applyFont="1" applyFill="1" applyBorder="1"/>
    <xf numFmtId="0" fontId="6" fillId="0" borderId="4" xfId="1" applyNumberFormat="1" applyFont="1" applyFill="1" applyBorder="1" applyAlignment="1">
      <alignment horizontal="center" vertical="center" wrapText="1" readingOrder="1"/>
    </xf>
    <xf numFmtId="0" fontId="8" fillId="2" borderId="4" xfId="1" applyNumberFormat="1" applyFont="1" applyFill="1" applyBorder="1" applyAlignment="1">
      <alignment horizontal="center" wrapText="1" readingOrder="1"/>
    </xf>
    <xf numFmtId="0" fontId="8" fillId="0" borderId="4" xfId="1" applyNumberFormat="1" applyFont="1" applyFill="1" applyBorder="1" applyAlignment="1">
      <alignment horizontal="left" wrapText="1" readingOrder="1"/>
    </xf>
    <xf numFmtId="0" fontId="6" fillId="0" borderId="4" xfId="1" applyNumberFormat="1" applyFont="1" applyFill="1" applyBorder="1" applyAlignment="1">
      <alignment horizontal="left" wrapText="1" readingOrder="1"/>
    </xf>
    <xf numFmtId="0" fontId="11" fillId="0" borderId="4" xfId="1" applyNumberFormat="1" applyFont="1" applyFill="1" applyBorder="1" applyAlignment="1">
      <alignment horizontal="center" vertical="center" wrapText="1" readingOrder="1"/>
    </xf>
    <xf numFmtId="164" fontId="5" fillId="0" borderId="4" xfId="0" applyNumberFormat="1" applyFont="1" applyFill="1" applyBorder="1" applyAlignment="1">
      <alignment horizontal="right" wrapText="1" readingOrder="1"/>
    </xf>
    <xf numFmtId="164" fontId="7" fillId="0" borderId="4" xfId="0" applyNumberFormat="1" applyFont="1" applyFill="1" applyBorder="1" applyAlignment="1">
      <alignment horizontal="right" wrapText="1" readingOrder="1"/>
    </xf>
    <xf numFmtId="0" fontId="13" fillId="0" borderId="0" xfId="1" applyNumberFormat="1" applyFont="1" applyFill="1" applyBorder="1" applyAlignment="1">
      <alignment vertical="top" wrapText="1" readingOrder="1"/>
    </xf>
    <xf numFmtId="0" fontId="9" fillId="0" borderId="0" xfId="1" applyNumberFormat="1" applyFont="1" applyFill="1" applyBorder="1" applyAlignment="1">
      <alignment vertical="top" wrapText="1" readingOrder="1"/>
    </xf>
    <xf numFmtId="0" fontId="13" fillId="0" borderId="0" xfId="1" applyNumberFormat="1" applyFont="1" applyFill="1" applyBorder="1" applyAlignment="1">
      <alignment horizontal="left" vertical="center" wrapText="1" readingOrder="1"/>
    </xf>
    <xf numFmtId="0" fontId="1" fillId="0" borderId="0" xfId="0" applyFont="1" applyFill="1" applyBorder="1"/>
    <xf numFmtId="164" fontId="1" fillId="0" borderId="0" xfId="0" applyNumberFormat="1" applyFont="1" applyFill="1" applyBorder="1"/>
    <xf numFmtId="0" fontId="1" fillId="0" borderId="0" xfId="0" applyFont="1" applyFill="1" applyBorder="1"/>
    <xf numFmtId="0" fontId="15" fillId="0" borderId="0" xfId="0" applyFont="1" applyFill="1"/>
    <xf numFmtId="0" fontId="17" fillId="0" borderId="0" xfId="0" applyFont="1" applyFill="1"/>
    <xf numFmtId="0" fontId="6" fillId="0" borderId="4" xfId="1" applyNumberFormat="1" applyFont="1" applyFill="1" applyBorder="1" applyAlignment="1">
      <alignment horizontal="center" vertical="center" wrapText="1" readingOrder="1"/>
    </xf>
    <xf numFmtId="0" fontId="1" fillId="0" borderId="0" xfId="0" applyFont="1" applyFill="1" applyBorder="1"/>
    <xf numFmtId="0" fontId="1" fillId="0" borderId="3" xfId="1" applyNumberFormat="1" applyFont="1" applyFill="1" applyBorder="1" applyAlignment="1">
      <alignment vertical="top" wrapText="1"/>
    </xf>
    <xf numFmtId="0" fontId="14" fillId="0" borderId="0" xfId="1" applyNumberFormat="1" applyFont="1" applyFill="1" applyBorder="1" applyAlignment="1">
      <alignment horizontal="center" vertical="center" wrapText="1" readingOrder="1"/>
    </xf>
    <xf numFmtId="0" fontId="9" fillId="0" borderId="0" xfId="1" applyNumberFormat="1" applyFont="1" applyFill="1" applyBorder="1" applyAlignment="1">
      <alignment horizontal="center" vertical="center" wrapText="1" readingOrder="1"/>
    </xf>
    <xf numFmtId="165" fontId="8" fillId="2" borderId="4" xfId="1" applyNumberFormat="1" applyFont="1" applyFill="1" applyBorder="1" applyAlignment="1">
      <alignment horizontal="right" wrapText="1" readingOrder="1"/>
    </xf>
    <xf numFmtId="165" fontId="8" fillId="0" borderId="4" xfId="1" applyNumberFormat="1" applyFont="1" applyFill="1" applyBorder="1" applyAlignment="1">
      <alignment horizontal="right" wrapText="1" readingOrder="1"/>
    </xf>
    <xf numFmtId="0" fontId="8" fillId="0" borderId="4" xfId="1" applyNumberFormat="1" applyFont="1" applyFill="1" applyBorder="1" applyAlignment="1">
      <alignment horizontal="center" vertical="center" wrapText="1" readingOrder="1"/>
    </xf>
    <xf numFmtId="165" fontId="6" fillId="0" borderId="4" xfId="1" applyNumberFormat="1" applyFont="1" applyFill="1" applyBorder="1" applyAlignment="1">
      <alignment horizontal="right" wrapText="1" readingOrder="1"/>
    </xf>
    <xf numFmtId="165" fontId="5" fillId="0" borderId="4" xfId="0" applyNumberFormat="1" applyFont="1" applyFill="1" applyBorder="1" applyAlignment="1">
      <alignment horizontal="right" wrapText="1" readingOrder="1"/>
    </xf>
    <xf numFmtId="165" fontId="7" fillId="0" borderId="4" xfId="0" applyNumberFormat="1" applyFont="1" applyFill="1" applyBorder="1" applyAlignment="1">
      <alignment horizontal="right" wrapText="1" readingOrder="1"/>
    </xf>
    <xf numFmtId="49" fontId="8" fillId="0" borderId="4" xfId="1" applyNumberFormat="1" applyFont="1" applyFill="1" applyBorder="1" applyAlignment="1">
      <alignment horizontal="center" vertical="center" wrapText="1" readingOrder="1"/>
    </xf>
    <xf numFmtId="164" fontId="7" fillId="0" borderId="4" xfId="0" applyNumberFormat="1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horizontal="right" vertical="center" wrapText="1" readingOrder="1"/>
    </xf>
    <xf numFmtId="164" fontId="7" fillId="0" borderId="4" xfId="0" applyNumberFormat="1" applyFont="1" applyFill="1" applyBorder="1" applyAlignment="1">
      <alignment horizontal="right" vertical="center"/>
    </xf>
    <xf numFmtId="164" fontId="5" fillId="0" borderId="4" xfId="0" applyNumberFormat="1" applyFont="1" applyFill="1" applyBorder="1" applyAlignment="1">
      <alignment horizontal="right" vertical="center"/>
    </xf>
    <xf numFmtId="0" fontId="17" fillId="0" borderId="0" xfId="0" applyFont="1" applyAlignment="1">
      <alignment horizontal="right" vertical="center" wrapText="1"/>
    </xf>
    <xf numFmtId="0" fontId="8" fillId="0" borderId="0" xfId="1" applyNumberFormat="1" applyFont="1" applyFill="1" applyBorder="1" applyAlignment="1">
      <alignment horizontal="center" vertical="center" wrapText="1" readingOrder="1"/>
    </xf>
    <xf numFmtId="0" fontId="5" fillId="0" borderId="0" xfId="0" applyFont="1" applyFill="1" applyBorder="1"/>
    <xf numFmtId="0" fontId="7" fillId="0" borderId="0" xfId="1" applyNumberFormat="1" applyFont="1" applyFill="1" applyBorder="1" applyAlignment="1">
      <alignment horizontal="center" vertical="center" wrapText="1" readingOrder="1"/>
    </xf>
    <xf numFmtId="0" fontId="7" fillId="0" borderId="0" xfId="0" applyFont="1" applyFill="1" applyBorder="1" applyAlignment="1">
      <alignment horizontal="center"/>
    </xf>
    <xf numFmtId="165" fontId="6" fillId="0" borderId="5" xfId="1" applyNumberFormat="1" applyFont="1" applyFill="1" applyBorder="1" applyAlignment="1">
      <alignment horizontal="right" wrapText="1" readingOrder="1"/>
    </xf>
    <xf numFmtId="165" fontId="6" fillId="0" borderId="6" xfId="1" applyNumberFormat="1" applyFont="1" applyFill="1" applyBorder="1" applyAlignment="1">
      <alignment horizontal="right" wrapText="1" readingOrder="1"/>
    </xf>
    <xf numFmtId="0" fontId="6" fillId="3" borderId="5" xfId="1" applyNumberFormat="1" applyFont="1" applyFill="1" applyBorder="1" applyAlignment="1">
      <alignment horizontal="left" wrapText="1" readingOrder="1"/>
    </xf>
    <xf numFmtId="0" fontId="6" fillId="3" borderId="6" xfId="1" applyNumberFormat="1" applyFont="1" applyFill="1" applyBorder="1" applyAlignment="1">
      <alignment horizontal="left" wrapText="1" readingOrder="1"/>
    </xf>
    <xf numFmtId="164" fontId="6" fillId="0" borderId="5" xfId="1" applyNumberFormat="1" applyFont="1" applyFill="1" applyBorder="1" applyAlignment="1">
      <alignment horizontal="right" wrapText="1" readingOrder="1"/>
    </xf>
    <xf numFmtId="164" fontId="6" fillId="0" borderId="6" xfId="1" applyNumberFormat="1" applyFont="1" applyFill="1" applyBorder="1" applyAlignment="1">
      <alignment horizontal="right" wrapText="1" readingOrder="1"/>
    </xf>
    <xf numFmtId="49" fontId="8" fillId="0" borderId="4" xfId="1" applyNumberFormat="1" applyFont="1" applyFill="1" applyBorder="1" applyAlignment="1">
      <alignment horizontal="left" vertical="center" wrapText="1" readingOrder="1"/>
    </xf>
    <xf numFmtId="49" fontId="7" fillId="0" borderId="4" xfId="1" applyNumberFormat="1" applyFont="1" applyFill="1" applyBorder="1" applyAlignment="1">
      <alignment vertical="center" wrapText="1" readingOrder="1"/>
    </xf>
    <xf numFmtId="0" fontId="8" fillId="0" borderId="4" xfId="1" applyNumberFormat="1" applyFont="1" applyFill="1" applyBorder="1" applyAlignment="1">
      <alignment horizontal="left" vertical="center" wrapText="1" readingOrder="1"/>
    </xf>
    <xf numFmtId="0" fontId="7" fillId="0" borderId="4" xfId="1" applyNumberFormat="1" applyFont="1" applyFill="1" applyBorder="1" applyAlignment="1">
      <alignment vertical="center" wrapText="1"/>
    </xf>
    <xf numFmtId="0" fontId="6" fillId="0" borderId="4" xfId="1" applyNumberFormat="1" applyFont="1" applyFill="1" applyBorder="1" applyAlignment="1">
      <alignment horizontal="center" vertical="center" wrapText="1" readingOrder="1"/>
    </xf>
    <xf numFmtId="0" fontId="5" fillId="0" borderId="4" xfId="1" applyNumberFormat="1" applyFont="1" applyFill="1" applyBorder="1" applyAlignment="1">
      <alignment vertical="top" wrapText="1"/>
    </xf>
    <xf numFmtId="0" fontId="8" fillId="2" borderId="4" xfId="1" applyNumberFormat="1" applyFont="1" applyFill="1" applyBorder="1" applyAlignment="1">
      <alignment horizontal="left" vertical="top" wrapText="1" readingOrder="1"/>
    </xf>
    <xf numFmtId="0" fontId="7" fillId="2" borderId="4" xfId="1" applyNumberFormat="1" applyFont="1" applyFill="1" applyBorder="1" applyAlignment="1">
      <alignment vertical="top" wrapText="1"/>
    </xf>
    <xf numFmtId="0" fontId="9" fillId="0" borderId="0" xfId="1" applyNumberFormat="1" applyFont="1" applyFill="1" applyBorder="1" applyAlignment="1">
      <alignment horizontal="right" vertical="top" wrapText="1" readingOrder="1"/>
    </xf>
    <xf numFmtId="0" fontId="10" fillId="0" borderId="0" xfId="0" applyFont="1" applyFill="1" applyBorder="1"/>
    <xf numFmtId="0" fontId="2" fillId="0" borderId="0" xfId="1" applyNumberFormat="1" applyFont="1" applyFill="1" applyBorder="1" applyAlignment="1">
      <alignment vertical="top" wrapText="1" readingOrder="1"/>
    </xf>
    <xf numFmtId="0" fontId="1" fillId="0" borderId="0" xfId="0" applyFont="1" applyFill="1" applyBorder="1"/>
    <xf numFmtId="0" fontId="6" fillId="0" borderId="1" xfId="1" applyNumberFormat="1" applyFont="1" applyFill="1" applyBorder="1" applyAlignment="1">
      <alignment horizontal="left" vertical="center" wrapText="1" readingOrder="1"/>
    </xf>
    <xf numFmtId="0" fontId="5" fillId="0" borderId="2" xfId="1" applyNumberFormat="1" applyFont="1" applyFill="1" applyBorder="1" applyAlignment="1">
      <alignment vertical="center" wrapText="1"/>
    </xf>
    <xf numFmtId="0" fontId="3" fillId="0" borderId="0" xfId="1" applyNumberFormat="1" applyFont="1" applyFill="1" applyBorder="1" applyAlignment="1">
      <alignment vertical="top" wrapText="1" readingOrder="1"/>
    </xf>
    <xf numFmtId="0" fontId="8" fillId="0" borderId="1" xfId="1" applyNumberFormat="1" applyFont="1" applyFill="1" applyBorder="1" applyAlignment="1">
      <alignment horizontal="left" vertical="center" wrapText="1" readingOrder="1"/>
    </xf>
    <xf numFmtId="0" fontId="7" fillId="0" borderId="2" xfId="1" applyNumberFormat="1" applyFont="1" applyFill="1" applyBorder="1" applyAlignment="1">
      <alignment vertical="center" wrapText="1"/>
    </xf>
    <xf numFmtId="0" fontId="11" fillId="0" borderId="4" xfId="1" applyNumberFormat="1" applyFont="1" applyFill="1" applyBorder="1" applyAlignment="1">
      <alignment horizontal="center" vertical="center" wrapText="1" readingOrder="1"/>
    </xf>
    <xf numFmtId="0" fontId="12" fillId="0" borderId="4" xfId="1" applyNumberFormat="1" applyFont="1" applyFill="1" applyBorder="1" applyAlignment="1">
      <alignment vertical="top" wrapText="1"/>
    </xf>
    <xf numFmtId="0" fontId="3" fillId="0" borderId="0" xfId="1" applyNumberFormat="1" applyFont="1" applyFill="1" applyBorder="1" applyAlignment="1">
      <alignment horizontal="right" vertical="top" wrapText="1" readingOrder="1"/>
    </xf>
    <xf numFmtId="0" fontId="8" fillId="0" borderId="4" xfId="1" applyNumberFormat="1" applyFont="1" applyFill="1" applyBorder="1" applyAlignment="1">
      <alignment horizontal="center" vertical="center" wrapText="1" readingOrder="1"/>
    </xf>
    <xf numFmtId="0" fontId="7" fillId="0" borderId="4" xfId="1" applyNumberFormat="1" applyFont="1" applyFill="1" applyBorder="1" applyAlignment="1">
      <alignment vertical="top" wrapText="1"/>
    </xf>
    <xf numFmtId="49" fontId="6" fillId="0" borderId="4" xfId="1" applyNumberFormat="1" applyFont="1" applyFill="1" applyBorder="1" applyAlignment="1">
      <alignment horizontal="center" vertical="center" wrapText="1" readingOrder="1"/>
    </xf>
    <xf numFmtId="164" fontId="5" fillId="0" borderId="4" xfId="0" applyNumberFormat="1" applyFont="1" applyFill="1" applyBorder="1" applyAlignment="1">
      <alignment vertical="center"/>
    </xf>
    <xf numFmtId="165" fontId="6" fillId="3" borderId="4" xfId="1" applyNumberFormat="1" applyFont="1" applyFill="1" applyBorder="1" applyAlignment="1">
      <alignment horizontal="right" vertical="center" wrapText="1" readingOrder="1"/>
    </xf>
    <xf numFmtId="49" fontId="6" fillId="0" borderId="4" xfId="1" applyNumberFormat="1" applyFont="1" applyFill="1" applyBorder="1" applyAlignment="1">
      <alignment horizontal="left" vertical="center" wrapText="1" readingOrder="1"/>
    </xf>
    <xf numFmtId="49" fontId="5" fillId="0" borderId="4" xfId="1" applyNumberFormat="1" applyFont="1" applyFill="1" applyBorder="1" applyAlignment="1">
      <alignment vertical="center" wrapText="1" readingOrder="1"/>
    </xf>
    <xf numFmtId="49" fontId="6" fillId="0" borderId="4" xfId="1" applyNumberFormat="1" applyFont="1" applyFill="1" applyBorder="1" applyAlignment="1">
      <alignment horizontal="center" vertical="top" wrapText="1" readingOrder="1"/>
    </xf>
    <xf numFmtId="164" fontId="6" fillId="0" borderId="4" xfId="1" applyNumberFormat="1" applyFont="1" applyFill="1" applyBorder="1" applyAlignment="1">
      <alignment horizontal="right" vertical="center" wrapText="1" readingOrder="1"/>
    </xf>
  </cellXfs>
  <cellStyles count="2">
    <cellStyle name="Normal" xfId="1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FF"/>
      <rgbColor rgb="00000000"/>
      <rgbColor rgb="00FF7F50"/>
      <rgbColor rgb="0000FF00"/>
      <rgbColor rgb="00FFFF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6"/>
  <sheetViews>
    <sheetView showGridLines="0" view="pageBreakPreview" zoomScale="80" zoomScaleNormal="60" zoomScaleSheetLayoutView="80" workbookViewId="0">
      <pane ySplit="11" topLeftCell="A193" activePane="bottomLeft" state="frozen"/>
      <selection pane="bottomLeft" activeCell="A201" sqref="A201"/>
    </sheetView>
  </sheetViews>
  <sheetFormatPr defaultRowHeight="15" x14ac:dyDescent="0.25"/>
  <cols>
    <col min="1" max="1" width="89" customWidth="1"/>
    <col min="2" max="2" width="21.85546875" customWidth="1"/>
    <col min="3" max="3" width="17.140625" customWidth="1"/>
    <col min="4" max="4" width="15" customWidth="1"/>
  </cols>
  <sheetData>
    <row r="1" spans="1:4" s="18" customFormat="1" ht="15.75" x14ac:dyDescent="0.25">
      <c r="A1" s="20"/>
      <c r="B1" s="37"/>
      <c r="C1" s="37"/>
      <c r="D1" s="37"/>
    </row>
    <row r="2" spans="1:4" s="18" customFormat="1" ht="15.75" x14ac:dyDescent="0.25">
      <c r="A2" s="37" t="s">
        <v>268</v>
      </c>
      <c r="B2" s="37"/>
      <c r="C2" s="37"/>
      <c r="D2" s="37"/>
    </row>
    <row r="3" spans="1:4" ht="15.75" x14ac:dyDescent="0.25">
      <c r="A3" s="19"/>
      <c r="B3" s="37"/>
      <c r="C3" s="37"/>
      <c r="D3" s="37"/>
    </row>
    <row r="4" spans="1:4" s="18" customFormat="1" x14ac:dyDescent="0.25"/>
    <row r="5" spans="1:4" x14ac:dyDescent="0.25">
      <c r="A5" s="40" t="s">
        <v>1</v>
      </c>
      <c r="B5" s="39"/>
      <c r="C5" s="39"/>
      <c r="D5" s="39"/>
    </row>
    <row r="6" spans="1:4" s="5" customFormat="1" x14ac:dyDescent="0.25">
      <c r="A6" s="41" t="s">
        <v>263</v>
      </c>
      <c r="B6" s="41"/>
      <c r="C6" s="41"/>
      <c r="D6" s="41"/>
    </row>
    <row r="7" spans="1:4" x14ac:dyDescent="0.25">
      <c r="A7" s="15" t="s">
        <v>265</v>
      </c>
      <c r="B7" s="13" t="s">
        <v>0</v>
      </c>
      <c r="C7" s="14" t="s">
        <v>0</v>
      </c>
      <c r="D7" s="24"/>
    </row>
    <row r="8" spans="1:4" x14ac:dyDescent="0.25">
      <c r="A8" s="15" t="s">
        <v>266</v>
      </c>
      <c r="B8" s="13" t="s">
        <v>0</v>
      </c>
      <c r="C8" s="14" t="s">
        <v>0</v>
      </c>
      <c r="D8" s="25"/>
    </row>
    <row r="9" spans="1:4" x14ac:dyDescent="0.25">
      <c r="A9" s="38" t="s">
        <v>2</v>
      </c>
      <c r="B9" s="39"/>
      <c r="C9" s="39"/>
      <c r="D9" s="39"/>
    </row>
    <row r="10" spans="1:4" ht="45" x14ac:dyDescent="0.25">
      <c r="A10" s="6" t="s">
        <v>3</v>
      </c>
      <c r="B10" s="6" t="s">
        <v>5</v>
      </c>
      <c r="C10" s="6" t="s">
        <v>6</v>
      </c>
      <c r="D10" s="6" t="s">
        <v>7</v>
      </c>
    </row>
    <row r="11" spans="1:4" x14ac:dyDescent="0.25">
      <c r="A11" s="10" t="s">
        <v>8</v>
      </c>
      <c r="B11" s="10">
        <v>2</v>
      </c>
      <c r="C11" s="10">
        <v>3</v>
      </c>
      <c r="D11" s="10" t="s">
        <v>321</v>
      </c>
    </row>
    <row r="12" spans="1:4" x14ac:dyDescent="0.25">
      <c r="A12" s="8" t="s">
        <v>10</v>
      </c>
      <c r="B12" s="3">
        <v>31433395.5</v>
      </c>
      <c r="C12" s="3">
        <v>6838752.0999999996</v>
      </c>
      <c r="D12" s="27">
        <f>C12/B12</f>
        <v>0.21756326324974976</v>
      </c>
    </row>
    <row r="13" spans="1:4" x14ac:dyDescent="0.25">
      <c r="A13" s="8" t="s">
        <v>11</v>
      </c>
      <c r="B13" s="3">
        <v>19211141.100000001</v>
      </c>
      <c r="C13" s="3">
        <v>3597399.2</v>
      </c>
      <c r="D13" s="27">
        <f>C13/B13</f>
        <v>0.18725588351438427</v>
      </c>
    </row>
    <row r="14" spans="1:4" x14ac:dyDescent="0.25">
      <c r="A14" s="8" t="s">
        <v>12</v>
      </c>
      <c r="B14" s="3">
        <v>14433742</v>
      </c>
      <c r="C14" s="3">
        <v>2174592.5</v>
      </c>
      <c r="D14" s="27">
        <f>C14/B14</f>
        <v>0.15066034158016681</v>
      </c>
    </row>
    <row r="15" spans="1:4" x14ac:dyDescent="0.25">
      <c r="A15" s="9" t="s">
        <v>13</v>
      </c>
      <c r="B15" s="2">
        <v>5461329.0999999996</v>
      </c>
      <c r="C15" s="2">
        <v>732248.7</v>
      </c>
      <c r="D15" s="29">
        <f t="shared" ref="D15:D17" si="0">C15/B15</f>
        <v>0.13407884538582376</v>
      </c>
    </row>
    <row r="16" spans="1:4" ht="30" x14ac:dyDescent="0.25">
      <c r="A16" s="9" t="s">
        <v>14</v>
      </c>
      <c r="B16" s="2">
        <v>909141.4</v>
      </c>
      <c r="C16" s="2">
        <v>116844.1</v>
      </c>
      <c r="D16" s="29">
        <f t="shared" si="0"/>
        <v>0.12852137192300339</v>
      </c>
    </row>
    <row r="17" spans="1:4" ht="105" x14ac:dyDescent="0.25">
      <c r="A17" s="9" t="s">
        <v>15</v>
      </c>
      <c r="B17" s="2">
        <v>909141.4</v>
      </c>
      <c r="C17" s="2">
        <v>121689.60000000001</v>
      </c>
      <c r="D17" s="29">
        <f t="shared" si="0"/>
        <v>0.13385112590846704</v>
      </c>
    </row>
    <row r="18" spans="1:4" ht="60" x14ac:dyDescent="0.25">
      <c r="A18" s="9" t="s">
        <v>16</v>
      </c>
      <c r="B18" s="11" t="s">
        <v>17</v>
      </c>
      <c r="C18" s="2">
        <v>-4845.5</v>
      </c>
      <c r="D18" s="29" t="s">
        <v>17</v>
      </c>
    </row>
    <row r="19" spans="1:4" ht="94.5" customHeight="1" x14ac:dyDescent="0.25">
      <c r="A19" s="9" t="s">
        <v>18</v>
      </c>
      <c r="B19" s="2">
        <v>3441823.3</v>
      </c>
      <c r="C19" s="2">
        <v>516517.1</v>
      </c>
      <c r="D19" s="29">
        <f>C19/B19</f>
        <v>0.15007077789263615</v>
      </c>
    </row>
    <row r="20" spans="1:4" ht="95.25" customHeight="1" x14ac:dyDescent="0.25">
      <c r="A20" s="9" t="s">
        <v>19</v>
      </c>
      <c r="B20" s="2">
        <v>1110364.3999999999</v>
      </c>
      <c r="C20" s="2">
        <v>98887.5</v>
      </c>
      <c r="D20" s="29">
        <f>C20/B20</f>
        <v>8.9058600942177185E-2</v>
      </c>
    </row>
    <row r="21" spans="1:4" x14ac:dyDescent="0.25">
      <c r="A21" s="9" t="s">
        <v>20</v>
      </c>
      <c r="B21" s="2">
        <v>8972412.9000000004</v>
      </c>
      <c r="C21" s="2">
        <v>1442343.8</v>
      </c>
      <c r="D21" s="29">
        <f t="shared" ref="D21:D22" si="1">C21/B21</f>
        <v>0.16075316819180269</v>
      </c>
    </row>
    <row r="22" spans="1:4" ht="151.5" customHeight="1" x14ac:dyDescent="0.25">
      <c r="A22" s="9" t="s">
        <v>21</v>
      </c>
      <c r="B22" s="2">
        <v>8162812.7000000002</v>
      </c>
      <c r="C22" s="2">
        <v>694897.2</v>
      </c>
      <c r="D22" s="29">
        <f t="shared" si="1"/>
        <v>8.5129626948318923E-2</v>
      </c>
    </row>
    <row r="23" spans="1:4" ht="105" x14ac:dyDescent="0.25">
      <c r="A23" s="9" t="s">
        <v>22</v>
      </c>
      <c r="B23" s="2">
        <v>12424.8</v>
      </c>
      <c r="C23" s="2">
        <v>852.8</v>
      </c>
      <c r="D23" s="29">
        <f>C23/B23</f>
        <v>6.8636919708969166E-2</v>
      </c>
    </row>
    <row r="24" spans="1:4" ht="105" x14ac:dyDescent="0.25">
      <c r="A24" s="9" t="s">
        <v>23</v>
      </c>
      <c r="B24" s="11" t="s">
        <v>17</v>
      </c>
      <c r="C24" s="2">
        <v>1.1000000000000001</v>
      </c>
      <c r="D24" s="30" t="s">
        <v>17</v>
      </c>
    </row>
    <row r="25" spans="1:4" ht="90" x14ac:dyDescent="0.25">
      <c r="A25" s="9" t="s">
        <v>24</v>
      </c>
      <c r="B25" s="2">
        <v>51973.1</v>
      </c>
      <c r="C25" s="2">
        <v>8482.4</v>
      </c>
      <c r="D25" s="29">
        <f>C25/B25</f>
        <v>0.1632075054210736</v>
      </c>
    </row>
    <row r="26" spans="1:4" ht="60" x14ac:dyDescent="0.25">
      <c r="A26" s="9" t="s">
        <v>25</v>
      </c>
      <c r="B26" s="2">
        <v>6369.3</v>
      </c>
      <c r="C26" s="2">
        <v>724.2</v>
      </c>
      <c r="D26" s="29">
        <f>C26/B26</f>
        <v>0.113701662663087</v>
      </c>
    </row>
    <row r="27" spans="1:4" x14ac:dyDescent="0.25">
      <c r="A27" s="44" t="s">
        <v>267</v>
      </c>
      <c r="B27" s="46">
        <v>401097.2</v>
      </c>
      <c r="C27" s="46">
        <v>17354.599999999999</v>
      </c>
      <c r="D27" s="42">
        <f t="shared" ref="D27" si="2">C27/B27</f>
        <v>4.3267816379670559E-2</v>
      </c>
    </row>
    <row r="28" spans="1:4" s="5" customFormat="1" x14ac:dyDescent="0.25">
      <c r="A28" s="45"/>
      <c r="B28" s="47"/>
      <c r="C28" s="47"/>
      <c r="D28" s="43"/>
    </row>
    <row r="29" spans="1:4" ht="75" x14ac:dyDescent="0.25">
      <c r="A29" s="9" t="s">
        <v>262</v>
      </c>
      <c r="B29" s="2">
        <v>24702.6</v>
      </c>
      <c r="C29" s="2">
        <v>3759.5</v>
      </c>
      <c r="D29" s="29">
        <f>C29/B29</f>
        <v>0.1521904576846162</v>
      </c>
    </row>
    <row r="30" spans="1:4" ht="75" x14ac:dyDescent="0.25">
      <c r="A30" s="9" t="s">
        <v>264</v>
      </c>
      <c r="B30" s="2">
        <v>313033.2</v>
      </c>
      <c r="C30" s="2">
        <v>18857.7</v>
      </c>
      <c r="D30" s="29">
        <f>C30/B30</f>
        <v>6.0241852940838225E-2</v>
      </c>
    </row>
    <row r="31" spans="1:4" ht="210" x14ac:dyDescent="0.25">
      <c r="A31" s="9" t="s">
        <v>26</v>
      </c>
      <c r="B31" s="11" t="s">
        <v>17</v>
      </c>
      <c r="C31" s="2">
        <v>2252.1</v>
      </c>
      <c r="D31" s="30" t="s">
        <v>17</v>
      </c>
    </row>
    <row r="32" spans="1:4" ht="45" x14ac:dyDescent="0.25">
      <c r="A32" s="9" t="s">
        <v>27</v>
      </c>
      <c r="B32" s="11" t="s">
        <v>17</v>
      </c>
      <c r="C32" s="2">
        <v>694279.4</v>
      </c>
      <c r="D32" s="30" t="s">
        <v>17</v>
      </c>
    </row>
    <row r="33" spans="1:4" ht="45" x14ac:dyDescent="0.25">
      <c r="A33" s="9" t="s">
        <v>28</v>
      </c>
      <c r="B33" s="11" t="s">
        <v>17</v>
      </c>
      <c r="C33" s="2">
        <v>882.9</v>
      </c>
      <c r="D33" s="30" t="s">
        <v>17</v>
      </c>
    </row>
    <row r="34" spans="1:4" ht="29.25" x14ac:dyDescent="0.25">
      <c r="A34" s="8" t="s">
        <v>29</v>
      </c>
      <c r="B34" s="3">
        <v>67552.800000000003</v>
      </c>
      <c r="C34" s="3">
        <v>17176.099999999999</v>
      </c>
      <c r="D34" s="27">
        <f>C34/B34</f>
        <v>0.25426185147025732</v>
      </c>
    </row>
    <row r="35" spans="1:4" ht="30" x14ac:dyDescent="0.25">
      <c r="A35" s="9" t="s">
        <v>30</v>
      </c>
      <c r="B35" s="2">
        <v>67552.800000000003</v>
      </c>
      <c r="C35" s="2">
        <v>17176.099999999999</v>
      </c>
      <c r="D35" s="29">
        <f t="shared" ref="D35:D49" si="3">C35/B35</f>
        <v>0.25426185147025732</v>
      </c>
    </row>
    <row r="36" spans="1:4" ht="45" x14ac:dyDescent="0.25">
      <c r="A36" s="9" t="s">
        <v>31</v>
      </c>
      <c r="B36" s="2">
        <v>35991</v>
      </c>
      <c r="C36" s="2">
        <v>8436.9</v>
      </c>
      <c r="D36" s="29">
        <f t="shared" si="3"/>
        <v>0.23441693756772525</v>
      </c>
    </row>
    <row r="37" spans="1:4" ht="75" x14ac:dyDescent="0.25">
      <c r="A37" s="9" t="s">
        <v>32</v>
      </c>
      <c r="B37" s="2">
        <v>35991</v>
      </c>
      <c r="C37" s="2">
        <v>8436.9</v>
      </c>
      <c r="D37" s="29">
        <f t="shared" si="3"/>
        <v>0.23441693756772525</v>
      </c>
    </row>
    <row r="38" spans="1:4" ht="60" x14ac:dyDescent="0.25">
      <c r="A38" s="9" t="s">
        <v>33</v>
      </c>
      <c r="B38" s="2">
        <v>184.8</v>
      </c>
      <c r="C38" s="2">
        <v>47.9</v>
      </c>
      <c r="D38" s="29">
        <f t="shared" si="3"/>
        <v>0.25919913419913415</v>
      </c>
    </row>
    <row r="39" spans="1:4" ht="90" x14ac:dyDescent="0.25">
      <c r="A39" s="9" t="s">
        <v>34</v>
      </c>
      <c r="B39" s="2">
        <v>184.8</v>
      </c>
      <c r="C39" s="2">
        <v>47.9</v>
      </c>
      <c r="D39" s="29">
        <f t="shared" si="3"/>
        <v>0.25919913419913415</v>
      </c>
    </row>
    <row r="40" spans="1:4" ht="48.75" customHeight="1" x14ac:dyDescent="0.25">
      <c r="A40" s="9" t="s">
        <v>35</v>
      </c>
      <c r="B40" s="2">
        <v>36977.300000000003</v>
      </c>
      <c r="C40" s="2">
        <v>9416.7999999999993</v>
      </c>
      <c r="D40" s="29">
        <f>C40/B40</f>
        <v>0.25466434812709415</v>
      </c>
    </row>
    <row r="41" spans="1:4" ht="75" x14ac:dyDescent="0.25">
      <c r="A41" s="9" t="s">
        <v>36</v>
      </c>
      <c r="B41" s="2">
        <v>36977.300000000003</v>
      </c>
      <c r="C41" s="2">
        <v>9416.7999999999993</v>
      </c>
      <c r="D41" s="29">
        <f t="shared" si="3"/>
        <v>0.25466434812709415</v>
      </c>
    </row>
    <row r="42" spans="1:4" ht="45" x14ac:dyDescent="0.25">
      <c r="A42" s="9" t="s">
        <v>37</v>
      </c>
      <c r="B42" s="2">
        <v>-5600.3</v>
      </c>
      <c r="C42" s="2">
        <v>-725.5</v>
      </c>
      <c r="D42" s="29">
        <f t="shared" si="3"/>
        <v>0.12954663143045908</v>
      </c>
    </row>
    <row r="43" spans="1:4" ht="75" x14ac:dyDescent="0.25">
      <c r="A43" s="9" t="s">
        <v>38</v>
      </c>
      <c r="B43" s="2">
        <v>-5600.3</v>
      </c>
      <c r="C43" s="2">
        <v>-725.5</v>
      </c>
      <c r="D43" s="29">
        <f t="shared" si="3"/>
        <v>0.12954663143045908</v>
      </c>
    </row>
    <row r="44" spans="1:4" x14ac:dyDescent="0.25">
      <c r="A44" s="8" t="s">
        <v>39</v>
      </c>
      <c r="B44" s="3">
        <v>1268402</v>
      </c>
      <c r="C44" s="3">
        <v>187200.3</v>
      </c>
      <c r="D44" s="27">
        <f>C44/B44</f>
        <v>0.14758751562990283</v>
      </c>
    </row>
    <row r="45" spans="1:4" x14ac:dyDescent="0.25">
      <c r="A45" s="9" t="s">
        <v>40</v>
      </c>
      <c r="B45" s="2">
        <v>1156355.7</v>
      </c>
      <c r="C45" s="2">
        <v>138686.5</v>
      </c>
      <c r="D45" s="29">
        <f t="shared" si="3"/>
        <v>0.11993411715789527</v>
      </c>
    </row>
    <row r="46" spans="1:4" ht="30" x14ac:dyDescent="0.25">
      <c r="A46" s="9" t="s">
        <v>41</v>
      </c>
      <c r="B46" s="2">
        <v>871347.4</v>
      </c>
      <c r="C46" s="2">
        <v>105356.1</v>
      </c>
      <c r="D46" s="29">
        <f t="shared" si="3"/>
        <v>0.12091170525097109</v>
      </c>
    </row>
    <row r="47" spans="1:4" ht="30" x14ac:dyDescent="0.25">
      <c r="A47" s="9" t="s">
        <v>41</v>
      </c>
      <c r="B47" s="2">
        <v>871347.4</v>
      </c>
      <c r="C47" s="2">
        <v>105356.1</v>
      </c>
      <c r="D47" s="29">
        <f t="shared" si="3"/>
        <v>0.12091170525097109</v>
      </c>
    </row>
    <row r="48" spans="1:4" ht="30" x14ac:dyDescent="0.25">
      <c r="A48" s="9" t="s">
        <v>42</v>
      </c>
      <c r="B48" s="2">
        <v>285008.3</v>
      </c>
      <c r="C48" s="2">
        <v>33330.400000000001</v>
      </c>
      <c r="D48" s="29">
        <f t="shared" si="3"/>
        <v>0.11694536615249451</v>
      </c>
    </row>
    <row r="49" spans="1:4" ht="45" x14ac:dyDescent="0.25">
      <c r="A49" s="9" t="s">
        <v>43</v>
      </c>
      <c r="B49" s="2">
        <v>285008.3</v>
      </c>
      <c r="C49" s="2">
        <v>33330.400000000001</v>
      </c>
      <c r="D49" s="29">
        <f t="shared" si="3"/>
        <v>0.11694536615249451</v>
      </c>
    </row>
    <row r="50" spans="1:4" x14ac:dyDescent="0.25">
      <c r="A50" s="9" t="s">
        <v>44</v>
      </c>
      <c r="B50" s="11" t="s">
        <v>17</v>
      </c>
      <c r="C50" s="2">
        <v>42.7</v>
      </c>
      <c r="D50" s="30" t="s">
        <v>17</v>
      </c>
    </row>
    <row r="51" spans="1:4" x14ac:dyDescent="0.25">
      <c r="A51" s="9" t="s">
        <v>44</v>
      </c>
      <c r="B51" s="11" t="s">
        <v>17</v>
      </c>
      <c r="C51" s="2">
        <v>42.7</v>
      </c>
      <c r="D51" s="30" t="s">
        <v>17</v>
      </c>
    </row>
    <row r="52" spans="1:4" x14ac:dyDescent="0.25">
      <c r="A52" s="9" t="s">
        <v>45</v>
      </c>
      <c r="B52" s="2">
        <v>763.9</v>
      </c>
      <c r="C52" s="2">
        <v>277.60000000000002</v>
      </c>
      <c r="D52" s="29">
        <f>C52/B52</f>
        <v>0.3633983505694463</v>
      </c>
    </row>
    <row r="53" spans="1:4" x14ac:dyDescent="0.25">
      <c r="A53" s="9" t="s">
        <v>45</v>
      </c>
      <c r="B53" s="2">
        <v>763.9</v>
      </c>
      <c r="C53" s="2">
        <v>277.60000000000002</v>
      </c>
      <c r="D53" s="29">
        <f t="shared" ref="D53:D83" si="4">C53/B53</f>
        <v>0.3633983505694463</v>
      </c>
    </row>
    <row r="54" spans="1:4" x14ac:dyDescent="0.25">
      <c r="A54" s="9" t="s">
        <v>46</v>
      </c>
      <c r="B54" s="2">
        <v>111282.4</v>
      </c>
      <c r="C54" s="2">
        <v>48193.599999999999</v>
      </c>
      <c r="D54" s="29">
        <f t="shared" si="4"/>
        <v>0.43307477193159027</v>
      </c>
    </row>
    <row r="55" spans="1:4" ht="30" x14ac:dyDescent="0.25">
      <c r="A55" s="9" t="s">
        <v>47</v>
      </c>
      <c r="B55" s="2">
        <v>111282.4</v>
      </c>
      <c r="C55" s="2">
        <v>48193.599999999999</v>
      </c>
      <c r="D55" s="29">
        <f t="shared" si="4"/>
        <v>0.43307477193159027</v>
      </c>
    </row>
    <row r="56" spans="1:4" x14ac:dyDescent="0.25">
      <c r="A56" s="8" t="s">
        <v>48</v>
      </c>
      <c r="B56" s="3">
        <v>93853.3</v>
      </c>
      <c r="C56" s="3">
        <v>10068.799999999999</v>
      </c>
      <c r="D56" s="27">
        <f t="shared" si="4"/>
        <v>0.1072823225182279</v>
      </c>
    </row>
    <row r="57" spans="1:4" x14ac:dyDescent="0.25">
      <c r="A57" s="9" t="s">
        <v>49</v>
      </c>
      <c r="B57" s="2">
        <v>73916.800000000003</v>
      </c>
      <c r="C57" s="2">
        <v>5772.8</v>
      </c>
      <c r="D57" s="29">
        <f t="shared" si="4"/>
        <v>7.8098618987834975E-2</v>
      </c>
    </row>
    <row r="58" spans="1:4" ht="30" x14ac:dyDescent="0.25">
      <c r="A58" s="9" t="s">
        <v>50</v>
      </c>
      <c r="B58" s="2">
        <v>73916.800000000003</v>
      </c>
      <c r="C58" s="2">
        <v>5772.8</v>
      </c>
      <c r="D58" s="29">
        <f t="shared" si="4"/>
        <v>7.8098618987834975E-2</v>
      </c>
    </row>
    <row r="59" spans="1:4" x14ac:dyDescent="0.25">
      <c r="A59" s="9" t="s">
        <v>51</v>
      </c>
      <c r="B59" s="2">
        <v>19936.5</v>
      </c>
      <c r="C59" s="2">
        <v>4296</v>
      </c>
      <c r="D59" s="29">
        <f t="shared" si="4"/>
        <v>0.21548416221503272</v>
      </c>
    </row>
    <row r="60" spans="1:4" x14ac:dyDescent="0.25">
      <c r="A60" s="9" t="s">
        <v>52</v>
      </c>
      <c r="B60" s="2">
        <v>11179.3</v>
      </c>
      <c r="C60" s="2">
        <v>3673.4</v>
      </c>
      <c r="D60" s="29">
        <f t="shared" si="4"/>
        <v>0.32858944656642192</v>
      </c>
    </row>
    <row r="61" spans="1:4" ht="30" x14ac:dyDescent="0.25">
      <c r="A61" s="9" t="s">
        <v>53</v>
      </c>
      <c r="B61" s="2">
        <v>11179.3</v>
      </c>
      <c r="C61" s="2">
        <v>3673.4</v>
      </c>
      <c r="D61" s="29">
        <f t="shared" si="4"/>
        <v>0.32858944656642192</v>
      </c>
    </row>
    <row r="62" spans="1:4" x14ac:dyDescent="0.25">
      <c r="A62" s="9" t="s">
        <v>54</v>
      </c>
      <c r="B62" s="2">
        <v>8757.2000000000007</v>
      </c>
      <c r="C62" s="2">
        <v>622.5</v>
      </c>
      <c r="D62" s="29">
        <f t="shared" si="4"/>
        <v>7.1084364865482114E-2</v>
      </c>
    </row>
    <row r="63" spans="1:4" ht="30" x14ac:dyDescent="0.25">
      <c r="A63" s="9" t="s">
        <v>55</v>
      </c>
      <c r="B63" s="2">
        <v>8757.2000000000007</v>
      </c>
      <c r="C63" s="2">
        <v>622.5</v>
      </c>
      <c r="D63" s="29">
        <f t="shared" si="4"/>
        <v>7.1084364865482114E-2</v>
      </c>
    </row>
    <row r="64" spans="1:4" x14ac:dyDescent="0.25">
      <c r="A64" s="8" t="s">
        <v>56</v>
      </c>
      <c r="B64" s="3">
        <v>58482.2</v>
      </c>
      <c r="C64" s="3">
        <v>35033</v>
      </c>
      <c r="D64" s="27">
        <f t="shared" si="4"/>
        <v>0.59903697193334038</v>
      </c>
    </row>
    <row r="65" spans="1:4" ht="30" x14ac:dyDescent="0.25">
      <c r="A65" s="9" t="s">
        <v>57</v>
      </c>
      <c r="B65" s="2">
        <v>58462.2</v>
      </c>
      <c r="C65" s="2">
        <v>35012.1</v>
      </c>
      <c r="D65" s="29">
        <f t="shared" si="4"/>
        <v>0.59888440736065351</v>
      </c>
    </row>
    <row r="66" spans="1:4" ht="30" x14ac:dyDescent="0.25">
      <c r="A66" s="9" t="s">
        <v>58</v>
      </c>
      <c r="B66" s="2">
        <v>58462.2</v>
      </c>
      <c r="C66" s="2">
        <v>35012.1</v>
      </c>
      <c r="D66" s="29">
        <f t="shared" si="4"/>
        <v>0.59888440736065351</v>
      </c>
    </row>
    <row r="67" spans="1:4" ht="30" x14ac:dyDescent="0.25">
      <c r="A67" s="9" t="s">
        <v>59</v>
      </c>
      <c r="B67" s="2">
        <v>5</v>
      </c>
      <c r="C67" s="2">
        <v>0.9</v>
      </c>
      <c r="D67" s="29">
        <f t="shared" si="4"/>
        <v>0.18</v>
      </c>
    </row>
    <row r="68" spans="1:4" ht="45" x14ac:dyDescent="0.25">
      <c r="A68" s="9" t="s">
        <v>60</v>
      </c>
      <c r="B68" s="2">
        <v>5</v>
      </c>
      <c r="C68" s="2">
        <v>0.9</v>
      </c>
      <c r="D68" s="29">
        <f t="shared" si="4"/>
        <v>0.18</v>
      </c>
    </row>
    <row r="69" spans="1:4" ht="30" x14ac:dyDescent="0.25">
      <c r="A69" s="9" t="s">
        <v>61</v>
      </c>
      <c r="B69" s="2">
        <v>15</v>
      </c>
      <c r="C69" s="2">
        <v>20</v>
      </c>
      <c r="D69" s="29">
        <f t="shared" si="4"/>
        <v>1.3333333333333333</v>
      </c>
    </row>
    <row r="70" spans="1:4" x14ac:dyDescent="0.25">
      <c r="A70" s="9" t="s">
        <v>62</v>
      </c>
      <c r="B70" s="2">
        <v>15</v>
      </c>
      <c r="C70" s="2">
        <v>20</v>
      </c>
      <c r="D70" s="29">
        <f t="shared" si="4"/>
        <v>1.3333333333333333</v>
      </c>
    </row>
    <row r="71" spans="1:4" ht="29.25" x14ac:dyDescent="0.25">
      <c r="A71" s="8" t="s">
        <v>63</v>
      </c>
      <c r="B71" s="3">
        <v>1339510.8</v>
      </c>
      <c r="C71" s="3">
        <v>272357.2</v>
      </c>
      <c r="D71" s="27">
        <f t="shared" si="4"/>
        <v>0.20332587090749846</v>
      </c>
    </row>
    <row r="72" spans="1:4" ht="60" x14ac:dyDescent="0.25">
      <c r="A72" s="9" t="s">
        <v>64</v>
      </c>
      <c r="B72" s="2">
        <v>1121735.8999999999</v>
      </c>
      <c r="C72" s="2">
        <v>216407.9</v>
      </c>
      <c r="D72" s="29">
        <f t="shared" si="4"/>
        <v>0.19292232690422051</v>
      </c>
    </row>
    <row r="73" spans="1:4" ht="45" x14ac:dyDescent="0.25">
      <c r="A73" s="9" t="s">
        <v>65</v>
      </c>
      <c r="B73" s="2">
        <v>944362.1</v>
      </c>
      <c r="C73" s="2">
        <v>176621.4</v>
      </c>
      <c r="D73" s="29">
        <f t="shared" si="4"/>
        <v>0.18702720068922715</v>
      </c>
    </row>
    <row r="74" spans="1:4" ht="60" x14ac:dyDescent="0.25">
      <c r="A74" s="9" t="s">
        <v>66</v>
      </c>
      <c r="B74" s="2">
        <v>944362.1</v>
      </c>
      <c r="C74" s="2">
        <v>176621.4</v>
      </c>
      <c r="D74" s="29">
        <f t="shared" si="4"/>
        <v>0.18702720068922715</v>
      </c>
    </row>
    <row r="75" spans="1:4" ht="60" x14ac:dyDescent="0.25">
      <c r="A75" s="9" t="s">
        <v>67</v>
      </c>
      <c r="B75" s="2">
        <v>2364</v>
      </c>
      <c r="C75" s="2">
        <v>223.5</v>
      </c>
      <c r="D75" s="29">
        <f t="shared" si="4"/>
        <v>9.4543147208121833E-2</v>
      </c>
    </row>
    <row r="76" spans="1:4" ht="45" x14ac:dyDescent="0.25">
      <c r="A76" s="9" t="s">
        <v>68</v>
      </c>
      <c r="B76" s="2">
        <v>2364</v>
      </c>
      <c r="C76" s="2">
        <v>223.5</v>
      </c>
      <c r="D76" s="29">
        <f t="shared" si="4"/>
        <v>9.4543147208121833E-2</v>
      </c>
    </row>
    <row r="77" spans="1:4" ht="60" x14ac:dyDescent="0.25">
      <c r="A77" s="9" t="s">
        <v>69</v>
      </c>
      <c r="B77" s="2">
        <v>2023.8</v>
      </c>
      <c r="C77" s="2">
        <v>958.6</v>
      </c>
      <c r="D77" s="29">
        <f t="shared" si="4"/>
        <v>0.47366340547484931</v>
      </c>
    </row>
    <row r="78" spans="1:4" ht="45" x14ac:dyDescent="0.25">
      <c r="A78" s="9" t="s">
        <v>70</v>
      </c>
      <c r="B78" s="2">
        <v>2023.8</v>
      </c>
      <c r="C78" s="2">
        <v>958.6</v>
      </c>
      <c r="D78" s="29">
        <f t="shared" si="4"/>
        <v>0.47366340547484931</v>
      </c>
    </row>
    <row r="79" spans="1:4" ht="30" x14ac:dyDescent="0.25">
      <c r="A79" s="9" t="s">
        <v>71</v>
      </c>
      <c r="B79" s="2">
        <v>172986</v>
      </c>
      <c r="C79" s="2">
        <v>38604.400000000001</v>
      </c>
      <c r="D79" s="29">
        <f t="shared" si="4"/>
        <v>0.22316488039494525</v>
      </c>
    </row>
    <row r="80" spans="1:4" ht="30" x14ac:dyDescent="0.25">
      <c r="A80" s="9" t="s">
        <v>72</v>
      </c>
      <c r="B80" s="2">
        <v>172986</v>
      </c>
      <c r="C80" s="2">
        <v>38604.400000000001</v>
      </c>
      <c r="D80" s="29">
        <f t="shared" si="4"/>
        <v>0.22316488039494525</v>
      </c>
    </row>
    <row r="81" spans="1:4" ht="30" x14ac:dyDescent="0.25">
      <c r="A81" s="9" t="s">
        <v>73</v>
      </c>
      <c r="B81" s="2">
        <v>3353.6</v>
      </c>
      <c r="C81" s="2">
        <v>1504.5</v>
      </c>
      <c r="D81" s="29">
        <f t="shared" si="4"/>
        <v>0.44862237595419846</v>
      </c>
    </row>
    <row r="82" spans="1:4" ht="30" x14ac:dyDescent="0.25">
      <c r="A82" s="9" t="s">
        <v>74</v>
      </c>
      <c r="B82" s="2">
        <v>3353.6</v>
      </c>
      <c r="C82" s="2">
        <v>1504.3</v>
      </c>
      <c r="D82" s="29">
        <f t="shared" si="4"/>
        <v>0.44856273854961831</v>
      </c>
    </row>
    <row r="83" spans="1:4" ht="75" x14ac:dyDescent="0.25">
      <c r="A83" s="9" t="s">
        <v>75</v>
      </c>
      <c r="B83" s="2">
        <v>3353.6</v>
      </c>
      <c r="C83" s="2">
        <v>1504.3</v>
      </c>
      <c r="D83" s="29">
        <f t="shared" si="4"/>
        <v>0.44856273854961831</v>
      </c>
    </row>
    <row r="84" spans="1:4" ht="30" x14ac:dyDescent="0.25">
      <c r="A84" s="9" t="s">
        <v>76</v>
      </c>
      <c r="B84" s="11" t="s">
        <v>17</v>
      </c>
      <c r="C84" s="2">
        <v>0.2</v>
      </c>
      <c r="D84" s="30" t="s">
        <v>17</v>
      </c>
    </row>
    <row r="85" spans="1:4" ht="60" x14ac:dyDescent="0.25">
      <c r="A85" s="9" t="s">
        <v>77</v>
      </c>
      <c r="B85" s="11" t="s">
        <v>17</v>
      </c>
      <c r="C85" s="2">
        <v>0.2</v>
      </c>
      <c r="D85" s="30" t="s">
        <v>17</v>
      </c>
    </row>
    <row r="86" spans="1:4" ht="60" x14ac:dyDescent="0.25">
      <c r="A86" s="9" t="s">
        <v>78</v>
      </c>
      <c r="B86" s="2">
        <v>214421.3</v>
      </c>
      <c r="C86" s="2">
        <v>54444.7</v>
      </c>
      <c r="D86" s="29">
        <f>C86/B86</f>
        <v>0.25391460643135733</v>
      </c>
    </row>
    <row r="87" spans="1:4" ht="30" x14ac:dyDescent="0.25">
      <c r="A87" s="9" t="s">
        <v>79</v>
      </c>
      <c r="B87" s="2">
        <v>4.5999999999999996</v>
      </c>
      <c r="C87" s="2">
        <v>330.7</v>
      </c>
      <c r="D87" s="29">
        <f t="shared" ref="D87:D150" si="5">C87/B87</f>
        <v>71.891304347826093</v>
      </c>
    </row>
    <row r="88" spans="1:4" ht="30" x14ac:dyDescent="0.25">
      <c r="A88" s="9" t="s">
        <v>80</v>
      </c>
      <c r="B88" s="2">
        <v>4.5999999999999996</v>
      </c>
      <c r="C88" s="2">
        <v>330.7</v>
      </c>
      <c r="D88" s="29">
        <f t="shared" si="5"/>
        <v>71.891304347826093</v>
      </c>
    </row>
    <row r="89" spans="1:4" ht="60" x14ac:dyDescent="0.25">
      <c r="A89" s="9" t="s">
        <v>81</v>
      </c>
      <c r="B89" s="2">
        <v>212121.4</v>
      </c>
      <c r="C89" s="2">
        <v>53846.9</v>
      </c>
      <c r="D89" s="29">
        <f t="shared" si="5"/>
        <v>0.25384944659049019</v>
      </c>
    </row>
    <row r="90" spans="1:4" ht="45" x14ac:dyDescent="0.25">
      <c r="A90" s="9" t="s">
        <v>82</v>
      </c>
      <c r="B90" s="2">
        <v>212121.4</v>
      </c>
      <c r="C90" s="2">
        <v>53846.9</v>
      </c>
      <c r="D90" s="29">
        <f t="shared" si="5"/>
        <v>0.25384944659049019</v>
      </c>
    </row>
    <row r="91" spans="1:4" ht="75" x14ac:dyDescent="0.25">
      <c r="A91" s="9" t="s">
        <v>83</v>
      </c>
      <c r="B91" s="2">
        <v>2295.3000000000002</v>
      </c>
      <c r="C91" s="2">
        <v>267.10000000000002</v>
      </c>
      <c r="D91" s="29">
        <f t="shared" si="5"/>
        <v>0.11636823073236614</v>
      </c>
    </row>
    <row r="92" spans="1:4" ht="60.75" customHeight="1" x14ac:dyDescent="0.25">
      <c r="A92" s="9" t="s">
        <v>84</v>
      </c>
      <c r="B92" s="2">
        <v>2295.3000000000002</v>
      </c>
      <c r="C92" s="2">
        <v>267.10000000000002</v>
      </c>
      <c r="D92" s="29">
        <f t="shared" si="5"/>
        <v>0.11636823073236614</v>
      </c>
    </row>
    <row r="93" spans="1:4" x14ac:dyDescent="0.25">
      <c r="A93" s="8" t="s">
        <v>85</v>
      </c>
      <c r="B93" s="3">
        <v>1050407</v>
      </c>
      <c r="C93" s="3">
        <v>577679.80000000005</v>
      </c>
      <c r="D93" s="27">
        <f t="shared" si="5"/>
        <v>0.54995806387428881</v>
      </c>
    </row>
    <row r="94" spans="1:4" x14ac:dyDescent="0.25">
      <c r="A94" s="9" t="s">
        <v>86</v>
      </c>
      <c r="B94" s="2">
        <v>1050407</v>
      </c>
      <c r="C94" s="2">
        <v>577679.80000000005</v>
      </c>
      <c r="D94" s="29">
        <f t="shared" si="5"/>
        <v>0.54995806387428881</v>
      </c>
    </row>
    <row r="95" spans="1:4" x14ac:dyDescent="0.25">
      <c r="A95" s="9" t="s">
        <v>87</v>
      </c>
      <c r="B95" s="2">
        <v>265130.7</v>
      </c>
      <c r="C95" s="2">
        <v>465166.4</v>
      </c>
      <c r="D95" s="29">
        <f t="shared" si="5"/>
        <v>1.7544795830886426</v>
      </c>
    </row>
    <row r="96" spans="1:4" x14ac:dyDescent="0.25">
      <c r="A96" s="9" t="s">
        <v>88</v>
      </c>
      <c r="B96" s="2">
        <v>229076.8</v>
      </c>
      <c r="C96" s="2">
        <v>72447.5</v>
      </c>
      <c r="D96" s="29">
        <f t="shared" si="5"/>
        <v>0.31625856481319803</v>
      </c>
    </row>
    <row r="97" spans="1:4" x14ac:dyDescent="0.25">
      <c r="A97" s="9" t="s">
        <v>89</v>
      </c>
      <c r="B97" s="2">
        <v>556199.5</v>
      </c>
      <c r="C97" s="2">
        <v>40065.9</v>
      </c>
      <c r="D97" s="29">
        <f t="shared" si="5"/>
        <v>7.2035124087669988E-2</v>
      </c>
    </row>
    <row r="98" spans="1:4" x14ac:dyDescent="0.25">
      <c r="A98" s="9" t="s">
        <v>90</v>
      </c>
      <c r="B98" s="2">
        <v>553290.69999999995</v>
      </c>
      <c r="C98" s="2">
        <v>37904.699999999997</v>
      </c>
      <c r="D98" s="29">
        <f t="shared" si="5"/>
        <v>6.8507748277713693E-2</v>
      </c>
    </row>
    <row r="99" spans="1:4" x14ac:dyDescent="0.25">
      <c r="A99" s="9" t="s">
        <v>91</v>
      </c>
      <c r="B99" s="2">
        <v>2908.8</v>
      </c>
      <c r="C99" s="2">
        <v>2161.1999999999998</v>
      </c>
      <c r="D99" s="29">
        <f t="shared" si="5"/>
        <v>0.74298679867986783</v>
      </c>
    </row>
    <row r="100" spans="1:4" ht="29.25" x14ac:dyDescent="0.25">
      <c r="A100" s="8" t="s">
        <v>92</v>
      </c>
      <c r="B100" s="3">
        <v>40761.9</v>
      </c>
      <c r="C100" s="3">
        <v>18346.5</v>
      </c>
      <c r="D100" s="27">
        <f t="shared" si="5"/>
        <v>0.4500894217394184</v>
      </c>
    </row>
    <row r="101" spans="1:4" x14ac:dyDescent="0.25">
      <c r="A101" s="9" t="s">
        <v>93</v>
      </c>
      <c r="B101" s="2">
        <v>300.5</v>
      </c>
      <c r="C101" s="2">
        <v>80.8</v>
      </c>
      <c r="D101" s="29">
        <f t="shared" si="5"/>
        <v>0.26888519134775374</v>
      </c>
    </row>
    <row r="102" spans="1:4" x14ac:dyDescent="0.25">
      <c r="A102" s="9" t="s">
        <v>94</v>
      </c>
      <c r="B102" s="2">
        <v>300.5</v>
      </c>
      <c r="C102" s="2">
        <v>80.8</v>
      </c>
      <c r="D102" s="29">
        <f t="shared" si="5"/>
        <v>0.26888519134775374</v>
      </c>
    </row>
    <row r="103" spans="1:4" ht="30" x14ac:dyDescent="0.25">
      <c r="A103" s="9" t="s">
        <v>95</v>
      </c>
      <c r="B103" s="2">
        <v>300.5</v>
      </c>
      <c r="C103" s="2">
        <v>80.8</v>
      </c>
      <c r="D103" s="29">
        <f t="shared" si="5"/>
        <v>0.26888519134775374</v>
      </c>
    </row>
    <row r="104" spans="1:4" x14ac:dyDescent="0.25">
      <c r="A104" s="9" t="s">
        <v>96</v>
      </c>
      <c r="B104" s="2">
        <v>40461.4</v>
      </c>
      <c r="C104" s="2">
        <v>18265.7</v>
      </c>
      <c r="D104" s="29">
        <f t="shared" si="5"/>
        <v>0.45143519502538221</v>
      </c>
    </row>
    <row r="105" spans="1:4" ht="30" x14ac:dyDescent="0.25">
      <c r="A105" s="9" t="s">
        <v>97</v>
      </c>
      <c r="B105" s="2">
        <v>1704.2</v>
      </c>
      <c r="C105" s="2">
        <v>722.8</v>
      </c>
      <c r="D105" s="29">
        <f t="shared" si="5"/>
        <v>0.42412862340100921</v>
      </c>
    </row>
    <row r="106" spans="1:4" ht="30" x14ac:dyDescent="0.25">
      <c r="A106" s="9" t="s">
        <v>98</v>
      </c>
      <c r="B106" s="2">
        <v>1704.2</v>
      </c>
      <c r="C106" s="2">
        <v>722.8</v>
      </c>
      <c r="D106" s="29">
        <f t="shared" si="5"/>
        <v>0.42412862340100921</v>
      </c>
    </row>
    <row r="107" spans="1:4" x14ac:dyDescent="0.25">
      <c r="A107" s="9" t="s">
        <v>99</v>
      </c>
      <c r="B107" s="2">
        <v>38757.199999999997</v>
      </c>
      <c r="C107" s="2">
        <v>17542.900000000001</v>
      </c>
      <c r="D107" s="29">
        <f t="shared" si="5"/>
        <v>0.45263589733004456</v>
      </c>
    </row>
    <row r="108" spans="1:4" x14ac:dyDescent="0.25">
      <c r="A108" s="9" t="s">
        <v>100</v>
      </c>
      <c r="B108" s="2">
        <v>38757.199999999997</v>
      </c>
      <c r="C108" s="2">
        <v>17542.900000000001</v>
      </c>
      <c r="D108" s="29">
        <f t="shared" si="5"/>
        <v>0.45263589733004456</v>
      </c>
    </row>
    <row r="109" spans="1:4" ht="18" customHeight="1" x14ac:dyDescent="0.25">
      <c r="A109" s="8" t="s">
        <v>101</v>
      </c>
      <c r="B109" s="3">
        <v>55660.1</v>
      </c>
      <c r="C109" s="3">
        <v>26731</v>
      </c>
      <c r="D109" s="27">
        <f t="shared" si="5"/>
        <v>0.4802542575381647</v>
      </c>
    </row>
    <row r="110" spans="1:4" ht="60" x14ac:dyDescent="0.25">
      <c r="A110" s="9" t="s">
        <v>102</v>
      </c>
      <c r="B110" s="2">
        <v>47660.1</v>
      </c>
      <c r="C110" s="2">
        <v>13347</v>
      </c>
      <c r="D110" s="29">
        <f t="shared" si="5"/>
        <v>0.28004557271176522</v>
      </c>
    </row>
    <row r="111" spans="1:4" ht="60" x14ac:dyDescent="0.25">
      <c r="A111" s="9" t="s">
        <v>103</v>
      </c>
      <c r="B111" s="2">
        <v>47660.1</v>
      </c>
      <c r="C111" s="2">
        <v>13347</v>
      </c>
      <c r="D111" s="29">
        <f t="shared" si="5"/>
        <v>0.28004557271176522</v>
      </c>
    </row>
    <row r="112" spans="1:4" ht="60" x14ac:dyDescent="0.25">
      <c r="A112" s="9" t="s">
        <v>104</v>
      </c>
      <c r="B112" s="2">
        <v>47660.1</v>
      </c>
      <c r="C112" s="2">
        <v>13347</v>
      </c>
      <c r="D112" s="29">
        <f t="shared" si="5"/>
        <v>0.28004557271176522</v>
      </c>
    </row>
    <row r="113" spans="1:4" ht="30" x14ac:dyDescent="0.25">
      <c r="A113" s="9" t="s">
        <v>105</v>
      </c>
      <c r="B113" s="2">
        <v>8000</v>
      </c>
      <c r="C113" s="2">
        <v>13384</v>
      </c>
      <c r="D113" s="29">
        <f t="shared" si="5"/>
        <v>1.673</v>
      </c>
    </row>
    <row r="114" spans="1:4" ht="30" x14ac:dyDescent="0.25">
      <c r="A114" s="9" t="s">
        <v>106</v>
      </c>
      <c r="B114" s="2">
        <v>8000</v>
      </c>
      <c r="C114" s="2">
        <v>13384</v>
      </c>
      <c r="D114" s="29">
        <f t="shared" si="5"/>
        <v>1.673</v>
      </c>
    </row>
    <row r="115" spans="1:4" ht="30" x14ac:dyDescent="0.25">
      <c r="A115" s="9" t="s">
        <v>107</v>
      </c>
      <c r="B115" s="2">
        <v>8000</v>
      </c>
      <c r="C115" s="2">
        <v>13384</v>
      </c>
      <c r="D115" s="29">
        <f t="shared" si="5"/>
        <v>1.673</v>
      </c>
    </row>
    <row r="116" spans="1:4" x14ac:dyDescent="0.25">
      <c r="A116" s="8" t="s">
        <v>108</v>
      </c>
      <c r="B116" s="3">
        <v>802769</v>
      </c>
      <c r="C116" s="3">
        <v>278272.09999999998</v>
      </c>
      <c r="D116" s="27">
        <f t="shared" si="5"/>
        <v>0.34664031620553359</v>
      </c>
    </row>
    <row r="117" spans="1:4" ht="30" x14ac:dyDescent="0.25">
      <c r="A117" s="9" t="s">
        <v>109</v>
      </c>
      <c r="B117" s="2">
        <v>4822</v>
      </c>
      <c r="C117" s="2">
        <v>1693</v>
      </c>
      <c r="D117" s="29">
        <f t="shared" si="5"/>
        <v>0.35109912899211948</v>
      </c>
    </row>
    <row r="118" spans="1:4" ht="45" x14ac:dyDescent="0.25">
      <c r="A118" s="9" t="s">
        <v>110</v>
      </c>
      <c r="B118" s="2">
        <v>39.4</v>
      </c>
      <c r="C118" s="2">
        <v>16.3</v>
      </c>
      <c r="D118" s="29">
        <f t="shared" si="5"/>
        <v>0.4137055837563452</v>
      </c>
    </row>
    <row r="119" spans="1:4" ht="60" x14ac:dyDescent="0.25">
      <c r="A119" s="9" t="s">
        <v>111</v>
      </c>
      <c r="B119" s="2">
        <v>39.4</v>
      </c>
      <c r="C119" s="2">
        <v>16.3</v>
      </c>
      <c r="D119" s="29">
        <f t="shared" si="5"/>
        <v>0.4137055837563452</v>
      </c>
    </row>
    <row r="120" spans="1:4" ht="60" x14ac:dyDescent="0.25">
      <c r="A120" s="9" t="s">
        <v>112</v>
      </c>
      <c r="B120" s="2">
        <v>921.7</v>
      </c>
      <c r="C120" s="2">
        <v>251.2</v>
      </c>
      <c r="D120" s="29">
        <f t="shared" si="5"/>
        <v>0.27253987197569707</v>
      </c>
    </row>
    <row r="121" spans="1:4" ht="75" x14ac:dyDescent="0.25">
      <c r="A121" s="9" t="s">
        <v>113</v>
      </c>
      <c r="B121" s="2">
        <v>921.7</v>
      </c>
      <c r="C121" s="2">
        <v>251.2</v>
      </c>
      <c r="D121" s="29">
        <f t="shared" si="5"/>
        <v>0.27253987197569707</v>
      </c>
    </row>
    <row r="122" spans="1:4" ht="45" x14ac:dyDescent="0.25">
      <c r="A122" s="9" t="s">
        <v>114</v>
      </c>
      <c r="B122" s="2">
        <v>79.599999999999994</v>
      </c>
      <c r="C122" s="2">
        <v>19.5</v>
      </c>
      <c r="D122" s="29">
        <f t="shared" si="5"/>
        <v>0.2449748743718593</v>
      </c>
    </row>
    <row r="123" spans="1:4" ht="60" x14ac:dyDescent="0.25">
      <c r="A123" s="9" t="s">
        <v>115</v>
      </c>
      <c r="B123" s="2">
        <v>79.599999999999994</v>
      </c>
      <c r="C123" s="2">
        <v>19.5</v>
      </c>
      <c r="D123" s="29">
        <f t="shared" si="5"/>
        <v>0.2449748743718593</v>
      </c>
    </row>
    <row r="124" spans="1:4" ht="45" x14ac:dyDescent="0.25">
      <c r="A124" s="9" t="s">
        <v>116</v>
      </c>
      <c r="B124" s="2">
        <v>10.8</v>
      </c>
      <c r="C124" s="2">
        <v>6.5</v>
      </c>
      <c r="D124" s="29">
        <f t="shared" si="5"/>
        <v>0.60185185185185186</v>
      </c>
    </row>
    <row r="125" spans="1:4" ht="64.5" customHeight="1" x14ac:dyDescent="0.25">
      <c r="A125" s="9" t="s">
        <v>117</v>
      </c>
      <c r="B125" s="2">
        <v>10.8</v>
      </c>
      <c r="C125" s="2">
        <v>6.5</v>
      </c>
      <c r="D125" s="29">
        <f t="shared" si="5"/>
        <v>0.60185185185185186</v>
      </c>
    </row>
    <row r="126" spans="1:4" ht="45" x14ac:dyDescent="0.25">
      <c r="A126" s="9" t="s">
        <v>118</v>
      </c>
      <c r="B126" s="2">
        <v>13.8</v>
      </c>
      <c r="C126" s="2">
        <v>5</v>
      </c>
      <c r="D126" s="29">
        <f t="shared" si="5"/>
        <v>0.36231884057971014</v>
      </c>
    </row>
    <row r="127" spans="1:4" ht="60" x14ac:dyDescent="0.25">
      <c r="A127" s="9" t="s">
        <v>119</v>
      </c>
      <c r="B127" s="2">
        <v>13.8</v>
      </c>
      <c r="C127" s="2">
        <v>5</v>
      </c>
      <c r="D127" s="29">
        <f t="shared" si="5"/>
        <v>0.36231884057971014</v>
      </c>
    </row>
    <row r="128" spans="1:4" ht="45" x14ac:dyDescent="0.25">
      <c r="A128" s="9" t="s">
        <v>120</v>
      </c>
      <c r="B128" s="2">
        <v>10.4</v>
      </c>
      <c r="C128" s="11" t="s">
        <v>17</v>
      </c>
      <c r="D128" s="29">
        <v>0</v>
      </c>
    </row>
    <row r="129" spans="1:4" ht="60" x14ac:dyDescent="0.25">
      <c r="A129" s="9" t="s">
        <v>121</v>
      </c>
      <c r="B129" s="2">
        <v>10.4</v>
      </c>
      <c r="C129" s="11" t="s">
        <v>17</v>
      </c>
      <c r="D129" s="29">
        <v>0</v>
      </c>
    </row>
    <row r="130" spans="1:4" ht="45" x14ac:dyDescent="0.25">
      <c r="A130" s="9" t="s">
        <v>122</v>
      </c>
      <c r="B130" s="2">
        <v>1313.4</v>
      </c>
      <c r="C130" s="2">
        <v>311.89999999999998</v>
      </c>
      <c r="D130" s="29">
        <f t="shared" si="5"/>
        <v>0.23747525506319472</v>
      </c>
    </row>
    <row r="131" spans="1:4" ht="60" x14ac:dyDescent="0.25">
      <c r="A131" s="9" t="s">
        <v>123</v>
      </c>
      <c r="B131" s="2">
        <v>1313.4</v>
      </c>
      <c r="C131" s="2">
        <v>311.89999999999998</v>
      </c>
      <c r="D131" s="29">
        <f t="shared" si="5"/>
        <v>0.23747525506319472</v>
      </c>
    </row>
    <row r="132" spans="1:4" ht="60" x14ac:dyDescent="0.25">
      <c r="A132" s="9" t="s">
        <v>124</v>
      </c>
      <c r="B132" s="2">
        <v>95.3</v>
      </c>
      <c r="C132" s="2">
        <v>86.1</v>
      </c>
      <c r="D132" s="29">
        <f t="shared" si="5"/>
        <v>0.90346274921301151</v>
      </c>
    </row>
    <row r="133" spans="1:4" ht="96.75" customHeight="1" x14ac:dyDescent="0.25">
      <c r="A133" s="9" t="s">
        <v>125</v>
      </c>
      <c r="B133" s="2">
        <v>75.3</v>
      </c>
      <c r="C133" s="2">
        <v>86.1</v>
      </c>
      <c r="D133" s="29">
        <f t="shared" si="5"/>
        <v>1.143426294820717</v>
      </c>
    </row>
    <row r="134" spans="1:4" ht="93" customHeight="1" x14ac:dyDescent="0.25">
      <c r="A134" s="9" t="s">
        <v>126</v>
      </c>
      <c r="B134" s="2">
        <v>20</v>
      </c>
      <c r="C134" s="11" t="s">
        <v>17</v>
      </c>
      <c r="D134" s="29">
        <v>0</v>
      </c>
    </row>
    <row r="135" spans="1:4" ht="45" x14ac:dyDescent="0.25">
      <c r="A135" s="9" t="s">
        <v>127</v>
      </c>
      <c r="B135" s="2">
        <v>8.3000000000000007</v>
      </c>
      <c r="C135" s="2">
        <v>2.4</v>
      </c>
      <c r="D135" s="29">
        <f t="shared" si="5"/>
        <v>0.28915662650602408</v>
      </c>
    </row>
    <row r="136" spans="1:4" ht="60" x14ac:dyDescent="0.25">
      <c r="A136" s="9" t="s">
        <v>128</v>
      </c>
      <c r="B136" s="2">
        <v>8.3000000000000007</v>
      </c>
      <c r="C136" s="2">
        <v>2.4</v>
      </c>
      <c r="D136" s="29">
        <f t="shared" si="5"/>
        <v>0.28915662650602408</v>
      </c>
    </row>
    <row r="137" spans="1:4" ht="66" customHeight="1" x14ac:dyDescent="0.25">
      <c r="A137" s="9" t="s">
        <v>129</v>
      </c>
      <c r="B137" s="2">
        <v>12.5</v>
      </c>
      <c r="C137" s="11" t="s">
        <v>17</v>
      </c>
      <c r="D137" s="29">
        <v>0</v>
      </c>
    </row>
    <row r="138" spans="1:4" ht="76.5" customHeight="1" x14ac:dyDescent="0.25">
      <c r="A138" s="9" t="s">
        <v>130</v>
      </c>
      <c r="B138" s="2">
        <v>12.5</v>
      </c>
      <c r="C138" s="11" t="s">
        <v>17</v>
      </c>
      <c r="D138" s="29">
        <v>0</v>
      </c>
    </row>
    <row r="139" spans="1:4" ht="45" x14ac:dyDescent="0.25">
      <c r="A139" s="9" t="s">
        <v>131</v>
      </c>
      <c r="B139" s="2">
        <v>620.79999999999995</v>
      </c>
      <c r="C139" s="2">
        <v>73.5</v>
      </c>
      <c r="D139" s="29">
        <f t="shared" si="5"/>
        <v>0.11839561855670104</v>
      </c>
    </row>
    <row r="140" spans="1:4" ht="60" x14ac:dyDescent="0.25">
      <c r="A140" s="9" t="s">
        <v>132</v>
      </c>
      <c r="B140" s="2">
        <v>600.79999999999995</v>
      </c>
      <c r="C140" s="2">
        <v>53.5</v>
      </c>
      <c r="D140" s="29">
        <f t="shared" si="5"/>
        <v>8.9047936085219714E-2</v>
      </c>
    </row>
    <row r="141" spans="1:4" ht="45" x14ac:dyDescent="0.25">
      <c r="A141" s="9" t="s">
        <v>133</v>
      </c>
      <c r="B141" s="2">
        <v>20</v>
      </c>
      <c r="C141" s="2">
        <v>20</v>
      </c>
      <c r="D141" s="29">
        <f t="shared" si="5"/>
        <v>1</v>
      </c>
    </row>
    <row r="142" spans="1:4" ht="45" x14ac:dyDescent="0.25">
      <c r="A142" s="9" t="s">
        <v>134</v>
      </c>
      <c r="B142" s="2">
        <v>1696</v>
      </c>
      <c r="C142" s="2">
        <v>920.7</v>
      </c>
      <c r="D142" s="29">
        <f t="shared" si="5"/>
        <v>0.54286556603773584</v>
      </c>
    </row>
    <row r="143" spans="1:4" ht="60" x14ac:dyDescent="0.25">
      <c r="A143" s="9" t="s">
        <v>135</v>
      </c>
      <c r="B143" s="2">
        <v>1696</v>
      </c>
      <c r="C143" s="2">
        <v>920.7</v>
      </c>
      <c r="D143" s="29">
        <f t="shared" si="5"/>
        <v>0.54286556603773584</v>
      </c>
    </row>
    <row r="144" spans="1:4" ht="30" x14ac:dyDescent="0.25">
      <c r="A144" s="9" t="s">
        <v>136</v>
      </c>
      <c r="B144" s="2">
        <v>247.9</v>
      </c>
      <c r="C144" s="2">
        <v>76.5</v>
      </c>
      <c r="D144" s="29">
        <f t="shared" si="5"/>
        <v>0.30859217426381602</v>
      </c>
    </row>
    <row r="145" spans="1:4" ht="30" customHeight="1" x14ac:dyDescent="0.25">
      <c r="A145" s="9" t="s">
        <v>137</v>
      </c>
      <c r="B145" s="2">
        <v>247.9</v>
      </c>
      <c r="C145" s="2">
        <v>76.5</v>
      </c>
      <c r="D145" s="29">
        <f t="shared" si="5"/>
        <v>0.30859217426381602</v>
      </c>
    </row>
    <row r="146" spans="1:4" ht="75" x14ac:dyDescent="0.25">
      <c r="A146" s="9" t="s">
        <v>138</v>
      </c>
      <c r="B146" s="2">
        <v>26868.5</v>
      </c>
      <c r="C146" s="2">
        <v>11635.8</v>
      </c>
      <c r="D146" s="29">
        <f t="shared" si="5"/>
        <v>0.4330647412397417</v>
      </c>
    </row>
    <row r="147" spans="1:4" ht="45" x14ac:dyDescent="0.25">
      <c r="A147" s="9" t="s">
        <v>139</v>
      </c>
      <c r="B147" s="2">
        <v>13463.4</v>
      </c>
      <c r="C147" s="2">
        <v>7200.6</v>
      </c>
      <c r="D147" s="29">
        <f t="shared" si="5"/>
        <v>0.5348277552475601</v>
      </c>
    </row>
    <row r="148" spans="1:4" ht="46.5" customHeight="1" x14ac:dyDescent="0.25">
      <c r="A148" s="9" t="s">
        <v>140</v>
      </c>
      <c r="B148" s="2">
        <v>13463.4</v>
      </c>
      <c r="C148" s="2">
        <v>7200.6</v>
      </c>
      <c r="D148" s="29">
        <f t="shared" si="5"/>
        <v>0.5348277552475601</v>
      </c>
    </row>
    <row r="149" spans="1:4" ht="60" x14ac:dyDescent="0.25">
      <c r="A149" s="9" t="s">
        <v>141</v>
      </c>
      <c r="B149" s="2">
        <v>13405.1</v>
      </c>
      <c r="C149" s="2">
        <v>4435.2</v>
      </c>
      <c r="D149" s="29">
        <f t="shared" si="5"/>
        <v>0.33085915062177823</v>
      </c>
    </row>
    <row r="150" spans="1:4" ht="45" x14ac:dyDescent="0.25">
      <c r="A150" s="9" t="s">
        <v>142</v>
      </c>
      <c r="B150" s="2">
        <v>13405.1</v>
      </c>
      <c r="C150" s="2">
        <v>4435.2</v>
      </c>
      <c r="D150" s="29">
        <f t="shared" si="5"/>
        <v>0.33085915062177823</v>
      </c>
    </row>
    <row r="151" spans="1:4" x14ac:dyDescent="0.25">
      <c r="A151" s="9" t="s">
        <v>143</v>
      </c>
      <c r="B151" s="11" t="s">
        <v>17</v>
      </c>
      <c r="C151" s="2">
        <v>6356.2</v>
      </c>
      <c r="D151" s="29" t="s">
        <v>17</v>
      </c>
    </row>
    <row r="152" spans="1:4" ht="60" x14ac:dyDescent="0.25">
      <c r="A152" s="9" t="s">
        <v>144</v>
      </c>
      <c r="B152" s="11" t="s">
        <v>17</v>
      </c>
      <c r="C152" s="2">
        <v>452</v>
      </c>
      <c r="D152" s="29" t="s">
        <v>17</v>
      </c>
    </row>
    <row r="153" spans="1:4" ht="45" x14ac:dyDescent="0.25">
      <c r="A153" s="9" t="s">
        <v>145</v>
      </c>
      <c r="B153" s="11" t="s">
        <v>17</v>
      </c>
      <c r="C153" s="2">
        <v>452</v>
      </c>
      <c r="D153" s="29" t="s">
        <v>17</v>
      </c>
    </row>
    <row r="154" spans="1:4" ht="30" x14ac:dyDescent="0.25">
      <c r="A154" s="9" t="s">
        <v>146</v>
      </c>
      <c r="B154" s="11" t="s">
        <v>17</v>
      </c>
      <c r="C154" s="2">
        <v>5489</v>
      </c>
      <c r="D154" s="29" t="s">
        <v>17</v>
      </c>
    </row>
    <row r="155" spans="1:4" ht="35.25" customHeight="1" x14ac:dyDescent="0.25">
      <c r="A155" s="9" t="s">
        <v>147</v>
      </c>
      <c r="B155" s="11" t="s">
        <v>17</v>
      </c>
      <c r="C155" s="2">
        <v>5489</v>
      </c>
      <c r="D155" s="29" t="s">
        <v>17</v>
      </c>
    </row>
    <row r="156" spans="1:4" ht="51" customHeight="1" x14ac:dyDescent="0.25">
      <c r="A156" s="9" t="s">
        <v>148</v>
      </c>
      <c r="B156" s="11" t="s">
        <v>17</v>
      </c>
      <c r="C156" s="2">
        <v>415.1</v>
      </c>
      <c r="D156" s="29" t="s">
        <v>17</v>
      </c>
    </row>
    <row r="157" spans="1:4" ht="45" x14ac:dyDescent="0.25">
      <c r="A157" s="9" t="s">
        <v>149</v>
      </c>
      <c r="B157" s="11" t="s">
        <v>17</v>
      </c>
      <c r="C157" s="2">
        <v>415.1</v>
      </c>
      <c r="D157" s="29" t="s">
        <v>17</v>
      </c>
    </row>
    <row r="158" spans="1:4" x14ac:dyDescent="0.25">
      <c r="A158" s="9" t="s">
        <v>150</v>
      </c>
      <c r="B158" s="2">
        <v>770830.6</v>
      </c>
      <c r="C158" s="2">
        <v>258510.5</v>
      </c>
      <c r="D158" s="29">
        <f t="shared" ref="D158:D181" si="6">C158/B158</f>
        <v>0.3353661621632561</v>
      </c>
    </row>
    <row r="159" spans="1:4" ht="24.75" customHeight="1" x14ac:dyDescent="0.25">
      <c r="A159" s="9" t="s">
        <v>151</v>
      </c>
      <c r="B159" s="2">
        <v>770830.6</v>
      </c>
      <c r="C159" s="2">
        <v>258510.5</v>
      </c>
      <c r="D159" s="29">
        <f t="shared" si="6"/>
        <v>0.3353661621632561</v>
      </c>
    </row>
    <row r="160" spans="1:4" ht="30" x14ac:dyDescent="0.25">
      <c r="A160" s="9" t="s">
        <v>152</v>
      </c>
      <c r="B160" s="2">
        <v>770830.6</v>
      </c>
      <c r="C160" s="2">
        <v>258510.5</v>
      </c>
      <c r="D160" s="29">
        <f t="shared" si="6"/>
        <v>0.3353661621632561</v>
      </c>
    </row>
    <row r="161" spans="1:4" x14ac:dyDescent="0.25">
      <c r="A161" s="8" t="s">
        <v>153</v>
      </c>
      <c r="B161" s="12" t="s">
        <v>17</v>
      </c>
      <c r="C161" s="3">
        <v>-58.1</v>
      </c>
      <c r="D161" s="29" t="s">
        <v>17</v>
      </c>
    </row>
    <row r="162" spans="1:4" x14ac:dyDescent="0.25">
      <c r="A162" s="9" t="s">
        <v>154</v>
      </c>
      <c r="B162" s="11" t="s">
        <v>17</v>
      </c>
      <c r="C162" s="2">
        <v>-58.1</v>
      </c>
      <c r="D162" s="29" t="s">
        <v>17</v>
      </c>
    </row>
    <row r="163" spans="1:4" x14ac:dyDescent="0.25">
      <c r="A163" s="9" t="s">
        <v>155</v>
      </c>
      <c r="B163" s="11" t="s">
        <v>17</v>
      </c>
      <c r="C163" s="2">
        <v>-58.1</v>
      </c>
      <c r="D163" s="29" t="s">
        <v>17</v>
      </c>
    </row>
    <row r="164" spans="1:4" x14ac:dyDescent="0.25">
      <c r="A164" s="8" t="s">
        <v>156</v>
      </c>
      <c r="B164" s="3">
        <v>12222254.4</v>
      </c>
      <c r="C164" s="3">
        <v>3241352.9</v>
      </c>
      <c r="D164" s="29">
        <f t="shared" si="6"/>
        <v>0.26520090270744157</v>
      </c>
    </row>
    <row r="165" spans="1:4" ht="29.25" x14ac:dyDescent="0.25">
      <c r="A165" s="8" t="s">
        <v>157</v>
      </c>
      <c r="B165" s="3">
        <v>11020885.5</v>
      </c>
      <c r="C165" s="3">
        <v>2060600.7</v>
      </c>
      <c r="D165" s="29">
        <f t="shared" si="6"/>
        <v>0.1869723353899285</v>
      </c>
    </row>
    <row r="166" spans="1:4" ht="20.25" customHeight="1" x14ac:dyDescent="0.25">
      <c r="A166" s="9" t="s">
        <v>158</v>
      </c>
      <c r="B166" s="2">
        <v>1715001.3</v>
      </c>
      <c r="C166" s="2">
        <v>98188.9</v>
      </c>
      <c r="D166" s="29">
        <f t="shared" si="6"/>
        <v>5.7252959516707065E-2</v>
      </c>
    </row>
    <row r="167" spans="1:4" ht="62.25" customHeight="1" x14ac:dyDescent="0.25">
      <c r="A167" s="9" t="s">
        <v>159</v>
      </c>
      <c r="B167" s="2">
        <v>1374916.1</v>
      </c>
      <c r="C167" s="11" t="s">
        <v>17</v>
      </c>
      <c r="D167" s="29"/>
    </row>
    <row r="168" spans="1:4" ht="62.25" customHeight="1" x14ac:dyDescent="0.25">
      <c r="A168" s="9" t="s">
        <v>160</v>
      </c>
      <c r="B168" s="2">
        <v>1374916.1</v>
      </c>
      <c r="C168" s="11" t="s">
        <v>17</v>
      </c>
      <c r="D168" s="29">
        <v>0</v>
      </c>
    </row>
    <row r="169" spans="1:4" ht="45" x14ac:dyDescent="0.25">
      <c r="A169" s="9" t="s">
        <v>161</v>
      </c>
      <c r="B169" s="2">
        <v>248451.9</v>
      </c>
      <c r="C169" s="2">
        <v>65800</v>
      </c>
      <c r="D169" s="29">
        <f t="shared" si="6"/>
        <v>0.264839995186191</v>
      </c>
    </row>
    <row r="170" spans="1:4" ht="45" x14ac:dyDescent="0.25">
      <c r="A170" s="9" t="s">
        <v>162</v>
      </c>
      <c r="B170" s="2">
        <v>248451.9</v>
      </c>
      <c r="C170" s="2">
        <v>65800</v>
      </c>
      <c r="D170" s="29">
        <f t="shared" si="6"/>
        <v>0.264839995186191</v>
      </c>
    </row>
    <row r="171" spans="1:4" x14ac:dyDescent="0.25">
      <c r="A171" s="9" t="s">
        <v>163</v>
      </c>
      <c r="B171" s="2">
        <v>126.2</v>
      </c>
      <c r="C171" s="2">
        <v>124</v>
      </c>
      <c r="D171" s="29">
        <f t="shared" si="6"/>
        <v>0.98256735340728996</v>
      </c>
    </row>
    <row r="172" spans="1:4" x14ac:dyDescent="0.25">
      <c r="A172" s="9" t="s">
        <v>164</v>
      </c>
      <c r="B172" s="2">
        <v>126.2</v>
      </c>
      <c r="C172" s="2">
        <v>124</v>
      </c>
      <c r="D172" s="29">
        <f t="shared" si="6"/>
        <v>0.98256735340728996</v>
      </c>
    </row>
    <row r="173" spans="1:4" ht="21.75" customHeight="1" x14ac:dyDescent="0.25">
      <c r="A173" s="9" t="s">
        <v>165</v>
      </c>
      <c r="B173" s="2">
        <v>3841.9</v>
      </c>
      <c r="C173" s="11" t="s">
        <v>17</v>
      </c>
      <c r="D173" s="29">
        <v>0</v>
      </c>
    </row>
    <row r="174" spans="1:4" ht="30" x14ac:dyDescent="0.25">
      <c r="A174" s="9" t="s">
        <v>166</v>
      </c>
      <c r="B174" s="2">
        <v>3841.9</v>
      </c>
      <c r="C174" s="11" t="s">
        <v>17</v>
      </c>
      <c r="D174" s="29">
        <v>0</v>
      </c>
    </row>
    <row r="175" spans="1:4" x14ac:dyDescent="0.25">
      <c r="A175" s="9" t="s">
        <v>167</v>
      </c>
      <c r="B175" s="2">
        <v>87665.2</v>
      </c>
      <c r="C175" s="2">
        <v>32264.9</v>
      </c>
      <c r="D175" s="29">
        <f t="shared" si="6"/>
        <v>0.36804684184830472</v>
      </c>
    </row>
    <row r="176" spans="1:4" x14ac:dyDescent="0.25">
      <c r="A176" s="9" t="s">
        <v>168</v>
      </c>
      <c r="B176" s="2">
        <v>87665.2</v>
      </c>
      <c r="C176" s="2">
        <v>32264.9</v>
      </c>
      <c r="D176" s="29">
        <f t="shared" si="6"/>
        <v>0.36804684184830472</v>
      </c>
    </row>
    <row r="177" spans="1:4" x14ac:dyDescent="0.25">
      <c r="A177" s="9" t="s">
        <v>169</v>
      </c>
      <c r="B177" s="2">
        <v>9305884.1999999993</v>
      </c>
      <c r="C177" s="2">
        <v>1910386.6</v>
      </c>
      <c r="D177" s="29">
        <f t="shared" si="6"/>
        <v>0.20528802625762313</v>
      </c>
    </row>
    <row r="178" spans="1:4" ht="30" x14ac:dyDescent="0.25">
      <c r="A178" s="9" t="s">
        <v>170</v>
      </c>
      <c r="B178" s="2">
        <v>9302117.5</v>
      </c>
      <c r="C178" s="2">
        <v>1909426</v>
      </c>
      <c r="D178" s="29">
        <f t="shared" si="6"/>
        <v>0.20526788658603806</v>
      </c>
    </row>
    <row r="179" spans="1:4" ht="30" x14ac:dyDescent="0.25">
      <c r="A179" s="9" t="s">
        <v>171</v>
      </c>
      <c r="B179" s="2">
        <v>9302117.5</v>
      </c>
      <c r="C179" s="2">
        <v>1909426</v>
      </c>
      <c r="D179" s="29">
        <f t="shared" si="6"/>
        <v>0.20526788658603806</v>
      </c>
    </row>
    <row r="180" spans="1:4" ht="45" x14ac:dyDescent="0.25">
      <c r="A180" s="9" t="s">
        <v>172</v>
      </c>
      <c r="B180" s="2">
        <v>3714.4</v>
      </c>
      <c r="C180" s="2">
        <v>960.6</v>
      </c>
      <c r="D180" s="29">
        <f t="shared" si="6"/>
        <v>0.25861511953478356</v>
      </c>
    </row>
    <row r="181" spans="1:4" ht="49.5" customHeight="1" x14ac:dyDescent="0.25">
      <c r="A181" s="9" t="s">
        <v>173</v>
      </c>
      <c r="B181" s="2">
        <v>3714.4</v>
      </c>
      <c r="C181" s="2">
        <v>960.6</v>
      </c>
      <c r="D181" s="29">
        <f t="shared" si="6"/>
        <v>0.25861511953478356</v>
      </c>
    </row>
    <row r="182" spans="1:4" ht="45" x14ac:dyDescent="0.25">
      <c r="A182" s="9" t="s">
        <v>174</v>
      </c>
      <c r="B182" s="2">
        <v>52.3</v>
      </c>
      <c r="C182" s="11" t="s">
        <v>17</v>
      </c>
      <c r="D182" s="30">
        <v>0</v>
      </c>
    </row>
    <row r="183" spans="1:4" ht="45" x14ac:dyDescent="0.25">
      <c r="A183" s="9" t="s">
        <v>175</v>
      </c>
      <c r="B183" s="2">
        <v>52.3</v>
      </c>
      <c r="C183" s="11" t="s">
        <v>17</v>
      </c>
      <c r="D183" s="30">
        <v>0</v>
      </c>
    </row>
    <row r="184" spans="1:4" x14ac:dyDescent="0.25">
      <c r="A184" s="9" t="s">
        <v>176</v>
      </c>
      <c r="B184" s="11" t="s">
        <v>17</v>
      </c>
      <c r="C184" s="2">
        <v>52025.2</v>
      </c>
      <c r="D184" s="30" t="s">
        <v>17</v>
      </c>
    </row>
    <row r="185" spans="1:4" ht="90.75" customHeight="1" x14ac:dyDescent="0.25">
      <c r="A185" s="9" t="s">
        <v>177</v>
      </c>
      <c r="B185" s="11" t="s">
        <v>17</v>
      </c>
      <c r="C185" s="2">
        <v>1218.5999999999999</v>
      </c>
      <c r="D185" s="30" t="s">
        <v>17</v>
      </c>
    </row>
    <row r="186" spans="1:4" ht="96.75" customHeight="1" x14ac:dyDescent="0.25">
      <c r="A186" s="9" t="s">
        <v>178</v>
      </c>
      <c r="B186" s="11" t="s">
        <v>17</v>
      </c>
      <c r="C186" s="2">
        <v>1218.5999999999999</v>
      </c>
      <c r="D186" s="30" t="s">
        <v>17</v>
      </c>
    </row>
    <row r="187" spans="1:4" ht="45" x14ac:dyDescent="0.25">
      <c r="A187" s="9" t="s">
        <v>179</v>
      </c>
      <c r="B187" s="11" t="s">
        <v>17</v>
      </c>
      <c r="C187" s="2">
        <v>4590</v>
      </c>
      <c r="D187" s="30" t="s">
        <v>17</v>
      </c>
    </row>
    <row r="188" spans="1:4" ht="60" x14ac:dyDescent="0.25">
      <c r="A188" s="9" t="s">
        <v>180</v>
      </c>
      <c r="B188" s="11" t="s">
        <v>17</v>
      </c>
      <c r="C188" s="2">
        <v>4590</v>
      </c>
      <c r="D188" s="30" t="s">
        <v>17</v>
      </c>
    </row>
    <row r="189" spans="1:4" ht="75" x14ac:dyDescent="0.25">
      <c r="A189" s="9" t="s">
        <v>181</v>
      </c>
      <c r="B189" s="11" t="s">
        <v>17</v>
      </c>
      <c r="C189" s="2">
        <v>42238.5</v>
      </c>
      <c r="D189" s="30" t="s">
        <v>17</v>
      </c>
    </row>
    <row r="190" spans="1:4" ht="75" x14ac:dyDescent="0.25">
      <c r="A190" s="9" t="s">
        <v>182</v>
      </c>
      <c r="B190" s="11" t="s">
        <v>17</v>
      </c>
      <c r="C190" s="2">
        <v>42238.5</v>
      </c>
      <c r="D190" s="30" t="s">
        <v>17</v>
      </c>
    </row>
    <row r="191" spans="1:4" x14ac:dyDescent="0.25">
      <c r="A191" s="9" t="s">
        <v>183</v>
      </c>
      <c r="B191" s="11" t="s">
        <v>17</v>
      </c>
      <c r="C191" s="2">
        <v>3978.1</v>
      </c>
      <c r="D191" s="30" t="s">
        <v>17</v>
      </c>
    </row>
    <row r="192" spans="1:4" x14ac:dyDescent="0.25">
      <c r="A192" s="9" t="s">
        <v>184</v>
      </c>
      <c r="B192" s="11" t="s">
        <v>17</v>
      </c>
      <c r="C192" s="2">
        <v>3978.1</v>
      </c>
      <c r="D192" s="30" t="s">
        <v>17</v>
      </c>
    </row>
    <row r="193" spans="1:4" ht="29.25" x14ac:dyDescent="0.25">
      <c r="A193" s="8" t="s">
        <v>185</v>
      </c>
      <c r="B193" s="3">
        <v>1201368.8999999999</v>
      </c>
      <c r="C193" s="3">
        <v>1201368.8999999999</v>
      </c>
      <c r="D193" s="27">
        <f t="shared" ref="D193:D195" si="7">C193-B193</f>
        <v>0</v>
      </c>
    </row>
    <row r="194" spans="1:4" ht="30" x14ac:dyDescent="0.25">
      <c r="A194" s="9" t="s">
        <v>186</v>
      </c>
      <c r="B194" s="2">
        <v>1201368.8999999999</v>
      </c>
      <c r="C194" s="2">
        <v>1201368.8999999999</v>
      </c>
      <c r="D194" s="29">
        <f t="shared" si="7"/>
        <v>0</v>
      </c>
    </row>
    <row r="195" spans="1:4" ht="30" x14ac:dyDescent="0.25">
      <c r="A195" s="9" t="s">
        <v>187</v>
      </c>
      <c r="B195" s="2">
        <v>1201368.8999999999</v>
      </c>
      <c r="C195" s="2">
        <v>1201368.8999999999</v>
      </c>
      <c r="D195" s="29">
        <f t="shared" si="7"/>
        <v>0</v>
      </c>
    </row>
    <row r="196" spans="1:4" ht="57.75" x14ac:dyDescent="0.25">
      <c r="A196" s="8" t="s">
        <v>188</v>
      </c>
      <c r="B196" s="12" t="s">
        <v>17</v>
      </c>
      <c r="C196" s="3">
        <v>20677.7</v>
      </c>
      <c r="D196" s="31" t="s">
        <v>17</v>
      </c>
    </row>
    <row r="197" spans="1:4" ht="60" x14ac:dyDescent="0.25">
      <c r="A197" s="9" t="s">
        <v>189</v>
      </c>
      <c r="B197" s="11" t="s">
        <v>17</v>
      </c>
      <c r="C197" s="2">
        <v>20677.7</v>
      </c>
      <c r="D197" s="30" t="s">
        <v>17</v>
      </c>
    </row>
    <row r="198" spans="1:4" ht="60" x14ac:dyDescent="0.25">
      <c r="A198" s="9" t="s">
        <v>190</v>
      </c>
      <c r="B198" s="11" t="s">
        <v>17</v>
      </c>
      <c r="C198" s="2">
        <v>20677.7</v>
      </c>
      <c r="D198" s="30" t="s">
        <v>17</v>
      </c>
    </row>
    <row r="199" spans="1:4" ht="22.5" customHeight="1" x14ac:dyDescent="0.25">
      <c r="A199" s="9" t="s">
        <v>191</v>
      </c>
      <c r="B199" s="11" t="s">
        <v>17</v>
      </c>
      <c r="C199" s="2">
        <v>20677.7</v>
      </c>
      <c r="D199" s="30" t="s">
        <v>17</v>
      </c>
    </row>
    <row r="200" spans="1:4" ht="30" x14ac:dyDescent="0.25">
      <c r="A200" s="9" t="s">
        <v>192</v>
      </c>
      <c r="B200" s="11" t="s">
        <v>17</v>
      </c>
      <c r="C200" s="2">
        <v>2419.1999999999998</v>
      </c>
      <c r="D200" s="30" t="s">
        <v>17</v>
      </c>
    </row>
    <row r="201" spans="1:4" ht="30" x14ac:dyDescent="0.25">
      <c r="A201" s="9" t="s">
        <v>193</v>
      </c>
      <c r="B201" s="11" t="s">
        <v>17</v>
      </c>
      <c r="C201" s="2">
        <v>542.6</v>
      </c>
      <c r="D201" s="30" t="s">
        <v>17</v>
      </c>
    </row>
    <row r="202" spans="1:4" ht="30" x14ac:dyDescent="0.25">
      <c r="A202" s="9" t="s">
        <v>194</v>
      </c>
      <c r="B202" s="11" t="s">
        <v>17</v>
      </c>
      <c r="C202" s="2">
        <v>17715.900000000001</v>
      </c>
      <c r="D202" s="30" t="s">
        <v>17</v>
      </c>
    </row>
    <row r="203" spans="1:4" ht="29.25" x14ac:dyDescent="0.25">
      <c r="A203" s="8" t="s">
        <v>195</v>
      </c>
      <c r="B203" s="12" t="s">
        <v>17</v>
      </c>
      <c r="C203" s="3">
        <v>-41294.400000000001</v>
      </c>
      <c r="D203" s="31" t="s">
        <v>17</v>
      </c>
    </row>
    <row r="204" spans="1:4" ht="30" x14ac:dyDescent="0.25">
      <c r="A204" s="9" t="s">
        <v>196</v>
      </c>
      <c r="B204" s="11" t="s">
        <v>17</v>
      </c>
      <c r="C204" s="2">
        <v>-41294.400000000001</v>
      </c>
      <c r="D204" s="30" t="s">
        <v>17</v>
      </c>
    </row>
    <row r="205" spans="1:4" ht="45" x14ac:dyDescent="0.25">
      <c r="A205" s="9" t="s">
        <v>197</v>
      </c>
      <c r="B205" s="11" t="s">
        <v>17</v>
      </c>
      <c r="C205" s="2">
        <v>-1137.0999999999999</v>
      </c>
      <c r="D205" s="30" t="s">
        <v>17</v>
      </c>
    </row>
    <row r="206" spans="1:4" ht="30" x14ac:dyDescent="0.25">
      <c r="A206" s="9" t="s">
        <v>198</v>
      </c>
      <c r="B206" s="11" t="s">
        <v>17</v>
      </c>
      <c r="C206" s="2">
        <v>-40157.300000000003</v>
      </c>
      <c r="D206" s="30" t="s">
        <v>17</v>
      </c>
    </row>
  </sheetData>
  <autoFilter ref="A11:D207"/>
  <customSheetViews>
    <customSheetView guid="{BB2939CC-CDC5-4AC1-B0B4-492FC3A45C0A}" showPageBreaks="1" showGridLines="0" showAutoFilter="1">
      <pane ySplit="15" topLeftCell="A32" activePane="bottomLeft" state="frozen"/>
      <selection pane="bottomLeft" activeCell="A16" sqref="A16"/>
      <pageMargins left="0.48" right="0.23622047244094491" top="0.39370078740157483" bottom="0.15748031496062992" header="0.39370078740157483" footer="0.15748031496062992"/>
      <pageSetup paperSize="9" scale="73" orientation="portrait" horizontalDpi="300" verticalDpi="300" r:id="rId1"/>
      <headerFooter alignWithMargins="0"/>
      <autoFilter ref="A15:F211"/>
    </customSheetView>
    <customSheetView guid="{5D8021F0-1EDC-4443-9363-CA42253BF5A5}" showPageBreaks="1" showGridLines="0" hiddenRows="1">
      <selection activeCell="J17" sqref="J17"/>
      <pageMargins left="0.39370078740157499" right="0.39370078740157499" top="0.39370078740157499" bottom="0.39370078740157499" header="0.39370078740157499" footer="0.39370078740157499"/>
      <pageSetup paperSize="9" orientation="portrait" horizontalDpi="300" verticalDpi="300" r:id="rId2"/>
      <headerFooter alignWithMargins="0"/>
    </customSheetView>
  </customSheetViews>
  <mergeCells count="10">
    <mergeCell ref="D27:D28"/>
    <mergeCell ref="A27:A28"/>
    <mergeCell ref="B27:B28"/>
    <mergeCell ref="C27:C28"/>
    <mergeCell ref="B1:D1"/>
    <mergeCell ref="A2:D2"/>
    <mergeCell ref="B3:D3"/>
    <mergeCell ref="A9:D9"/>
    <mergeCell ref="A5:D5"/>
    <mergeCell ref="A6:D6"/>
  </mergeCells>
  <pageMargins left="0.47244094488188981" right="0.23622047244094491" top="0.39370078740157483" bottom="0.55118110236220474" header="0.39370078740157483" footer="0.15748031496062992"/>
  <pageSetup paperSize="9" scale="63" orientation="portrait" r:id="rId3"/>
  <headerFooter alignWithMargins="0">
    <oddFooter>Страница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7"/>
  <sheetViews>
    <sheetView showGridLines="0" tabSelected="1" view="pageBreakPreview" zoomScale="90" zoomScaleNormal="100" zoomScaleSheetLayoutView="90" workbookViewId="0">
      <pane ySplit="1" topLeftCell="A2" activePane="bottomLeft" state="frozen"/>
      <selection pane="bottomLeft" activeCell="D45" sqref="D45"/>
    </sheetView>
  </sheetViews>
  <sheetFormatPr defaultRowHeight="15" x14ac:dyDescent="0.25"/>
  <cols>
    <col min="1" max="1" width="20.42578125" customWidth="1"/>
    <col min="2" max="2" width="36.85546875" customWidth="1"/>
    <col min="3" max="3" width="11" customWidth="1"/>
    <col min="4" max="4" width="16.140625" customWidth="1"/>
    <col min="5" max="5" width="14.7109375" customWidth="1"/>
    <col min="6" max="6" width="15.28515625" customWidth="1"/>
  </cols>
  <sheetData>
    <row r="1" spans="1:6" ht="11.25" customHeight="1" x14ac:dyDescent="0.25">
      <c r="A1" s="56"/>
      <c r="B1" s="57"/>
      <c r="C1" s="57"/>
      <c r="D1" s="57"/>
      <c r="E1" s="57"/>
      <c r="F1" s="57"/>
    </row>
    <row r="2" spans="1:6" ht="25.15" customHeight="1" x14ac:dyDescent="0.25">
      <c r="A2" s="38" t="s">
        <v>199</v>
      </c>
      <c r="B2" s="39"/>
      <c r="C2" s="39"/>
      <c r="D2" s="39"/>
      <c r="E2" s="39"/>
      <c r="F2" s="39"/>
    </row>
    <row r="3" spans="1:6" ht="45" customHeight="1" x14ac:dyDescent="0.25">
      <c r="A3" s="52" t="s">
        <v>3</v>
      </c>
      <c r="B3" s="53"/>
      <c r="C3" s="6" t="s">
        <v>4</v>
      </c>
      <c r="D3" s="6" t="s">
        <v>5</v>
      </c>
      <c r="E3" s="6" t="s">
        <v>6</v>
      </c>
      <c r="F3" s="6" t="s">
        <v>7</v>
      </c>
    </row>
    <row r="4" spans="1:6" x14ac:dyDescent="0.25">
      <c r="A4" s="52" t="s">
        <v>8</v>
      </c>
      <c r="B4" s="53"/>
      <c r="C4" s="21" t="s">
        <v>9</v>
      </c>
      <c r="D4" s="21">
        <v>3</v>
      </c>
      <c r="E4" s="21">
        <v>4</v>
      </c>
      <c r="F4" s="21" t="s">
        <v>320</v>
      </c>
    </row>
    <row r="5" spans="1:6" x14ac:dyDescent="0.25">
      <c r="A5" s="54" t="s">
        <v>200</v>
      </c>
      <c r="B5" s="55"/>
      <c r="C5" s="7"/>
      <c r="D5" s="4">
        <v>34740130.090690002</v>
      </c>
      <c r="E5" s="4">
        <v>5414261.0995500004</v>
      </c>
      <c r="F5" s="26">
        <f>E5/D5</f>
        <v>0.15585034038202888</v>
      </c>
    </row>
    <row r="6" spans="1:6" ht="20.25" customHeight="1" x14ac:dyDescent="0.25">
      <c r="A6" s="50" t="s">
        <v>322</v>
      </c>
      <c r="B6" s="51"/>
      <c r="C6" s="32" t="s">
        <v>269</v>
      </c>
      <c r="D6" s="33">
        <v>3982554.9627700001</v>
      </c>
      <c r="E6" s="33">
        <v>624572.69508000009</v>
      </c>
      <c r="F6" s="34">
        <f t="shared" ref="F6:F55" si="0">E6/D6</f>
        <v>0.15682713758345446</v>
      </c>
    </row>
    <row r="7" spans="1:6" x14ac:dyDescent="0.25">
      <c r="A7" s="73" t="s">
        <v>201</v>
      </c>
      <c r="B7" s="74"/>
      <c r="C7" s="70" t="s">
        <v>270</v>
      </c>
      <c r="D7" s="71">
        <v>14150.2</v>
      </c>
      <c r="E7" s="71">
        <v>2643.24001</v>
      </c>
      <c r="F7" s="72">
        <f t="shared" si="0"/>
        <v>0.18679877386892058</v>
      </c>
    </row>
    <row r="8" spans="1:6" x14ac:dyDescent="0.25">
      <c r="A8" s="73" t="s">
        <v>202</v>
      </c>
      <c r="B8" s="74"/>
      <c r="C8" s="70" t="s">
        <v>271</v>
      </c>
      <c r="D8" s="71">
        <v>170988.23530999999</v>
      </c>
      <c r="E8" s="71">
        <v>30348.45506</v>
      </c>
      <c r="F8" s="72">
        <f t="shared" si="0"/>
        <v>0.17748855647862877</v>
      </c>
    </row>
    <row r="9" spans="1:6" x14ac:dyDescent="0.25">
      <c r="A9" s="73" t="s">
        <v>203</v>
      </c>
      <c r="B9" s="74"/>
      <c r="C9" s="70" t="s">
        <v>272</v>
      </c>
      <c r="D9" s="71">
        <v>1166429</v>
      </c>
      <c r="E9" s="71">
        <v>245454.13411000001</v>
      </c>
      <c r="F9" s="72">
        <f t="shared" si="0"/>
        <v>0.21043212583877802</v>
      </c>
    </row>
    <row r="10" spans="1:6" x14ac:dyDescent="0.25">
      <c r="A10" s="73" t="s">
        <v>204</v>
      </c>
      <c r="B10" s="74"/>
      <c r="C10" s="70" t="s">
        <v>273</v>
      </c>
      <c r="D10" s="71">
        <v>17.600000000000001</v>
      </c>
      <c r="E10" s="71">
        <v>0</v>
      </c>
      <c r="F10" s="72">
        <f t="shared" si="0"/>
        <v>0</v>
      </c>
    </row>
    <row r="11" spans="1:6" x14ac:dyDescent="0.25">
      <c r="A11" s="73" t="s">
        <v>205</v>
      </c>
      <c r="B11" s="74"/>
      <c r="C11" s="70" t="s">
        <v>274</v>
      </c>
      <c r="D11" s="71">
        <v>177404.95713999998</v>
      </c>
      <c r="E11" s="71">
        <v>36480.123759999995</v>
      </c>
      <c r="F11" s="72">
        <f t="shared" si="0"/>
        <v>0.20563193017888179</v>
      </c>
    </row>
    <row r="12" spans="1:6" x14ac:dyDescent="0.25">
      <c r="A12" s="73" t="s">
        <v>206</v>
      </c>
      <c r="B12" s="74"/>
      <c r="C12" s="70" t="s">
        <v>275</v>
      </c>
      <c r="D12" s="71">
        <v>34861.099369999996</v>
      </c>
      <c r="E12" s="71">
        <v>0</v>
      </c>
      <c r="F12" s="72">
        <f t="shared" si="0"/>
        <v>0</v>
      </c>
    </row>
    <row r="13" spans="1:6" x14ac:dyDescent="0.25">
      <c r="A13" s="73" t="s">
        <v>207</v>
      </c>
      <c r="B13" s="74"/>
      <c r="C13" s="70" t="s">
        <v>317</v>
      </c>
      <c r="D13" s="71">
        <v>2418703.8709499999</v>
      </c>
      <c r="E13" s="71">
        <v>309646.74213999999</v>
      </c>
      <c r="F13" s="72">
        <f t="shared" si="0"/>
        <v>0.12802176647543848</v>
      </c>
    </row>
    <row r="14" spans="1:6" x14ac:dyDescent="0.25">
      <c r="A14" s="48" t="s">
        <v>323</v>
      </c>
      <c r="B14" s="49"/>
      <c r="C14" s="32" t="s">
        <v>276</v>
      </c>
      <c r="D14" s="33">
        <v>755042.97910999996</v>
      </c>
      <c r="E14" s="33">
        <v>97605.558969999998</v>
      </c>
      <c r="F14" s="34">
        <f t="shared" si="0"/>
        <v>0.12927152714545026</v>
      </c>
    </row>
    <row r="15" spans="1:6" x14ac:dyDescent="0.25">
      <c r="A15" s="73" t="s">
        <v>208</v>
      </c>
      <c r="B15" s="74"/>
      <c r="C15" s="70" t="s">
        <v>277</v>
      </c>
      <c r="D15" s="71">
        <v>86870.8</v>
      </c>
      <c r="E15" s="71">
        <v>21189.346659999999</v>
      </c>
      <c r="F15" s="72">
        <f t="shared" si="0"/>
        <v>0.24391794089613539</v>
      </c>
    </row>
    <row r="16" spans="1:6" x14ac:dyDescent="0.25">
      <c r="A16" s="73" t="s">
        <v>209</v>
      </c>
      <c r="B16" s="74"/>
      <c r="C16" s="70" t="s">
        <v>278</v>
      </c>
      <c r="D16" s="71">
        <v>383713.6778</v>
      </c>
      <c r="E16" s="71">
        <v>71756.222779999996</v>
      </c>
      <c r="F16" s="72">
        <f t="shared" si="0"/>
        <v>0.18700459986573872</v>
      </c>
    </row>
    <row r="17" spans="1:6" x14ac:dyDescent="0.25">
      <c r="A17" s="73" t="s">
        <v>210</v>
      </c>
      <c r="B17" s="74"/>
      <c r="C17" s="70" t="s">
        <v>279</v>
      </c>
      <c r="D17" s="71">
        <v>284458.50131000002</v>
      </c>
      <c r="E17" s="71">
        <v>4659.9895299999998</v>
      </c>
      <c r="F17" s="72">
        <f t="shared" si="0"/>
        <v>1.6381966116462063E-2</v>
      </c>
    </row>
    <row r="18" spans="1:6" x14ac:dyDescent="0.25">
      <c r="A18" s="48" t="s">
        <v>318</v>
      </c>
      <c r="B18" s="49"/>
      <c r="C18" s="32" t="s">
        <v>280</v>
      </c>
      <c r="D18" s="33">
        <v>3917966.4896399998</v>
      </c>
      <c r="E18" s="33">
        <v>547781.63185000001</v>
      </c>
      <c r="F18" s="34">
        <f t="shared" si="0"/>
        <v>0.13981274043523853</v>
      </c>
    </row>
    <row r="19" spans="1:6" x14ac:dyDescent="0.25">
      <c r="A19" s="73" t="s">
        <v>211</v>
      </c>
      <c r="B19" s="74"/>
      <c r="C19" s="70" t="s">
        <v>281</v>
      </c>
      <c r="D19" s="71">
        <v>1028386.204</v>
      </c>
      <c r="E19" s="71">
        <v>241796.89080000002</v>
      </c>
      <c r="F19" s="72">
        <f t="shared" si="0"/>
        <v>0.23512265125641457</v>
      </c>
    </row>
    <row r="20" spans="1:6" x14ac:dyDescent="0.25">
      <c r="A20" s="73" t="s">
        <v>212</v>
      </c>
      <c r="B20" s="74"/>
      <c r="C20" s="70" t="s">
        <v>282</v>
      </c>
      <c r="D20" s="71">
        <v>2757150</v>
      </c>
      <c r="E20" s="71">
        <v>280864.59794000001</v>
      </c>
      <c r="F20" s="72">
        <f t="shared" si="0"/>
        <v>0.10186772498413217</v>
      </c>
    </row>
    <row r="21" spans="1:6" x14ac:dyDescent="0.25">
      <c r="A21" s="73" t="s">
        <v>213</v>
      </c>
      <c r="B21" s="74"/>
      <c r="C21" s="70" t="s">
        <v>283</v>
      </c>
      <c r="D21" s="71">
        <v>116357.4</v>
      </c>
      <c r="E21" s="71">
        <v>24396.621859999999</v>
      </c>
      <c r="F21" s="72">
        <f t="shared" si="0"/>
        <v>0.20966970609518604</v>
      </c>
    </row>
    <row r="22" spans="1:6" x14ac:dyDescent="0.25">
      <c r="A22" s="73" t="s">
        <v>214</v>
      </c>
      <c r="B22" s="74"/>
      <c r="C22" s="70" t="s">
        <v>284</v>
      </c>
      <c r="D22" s="71">
        <v>16072.88564</v>
      </c>
      <c r="E22" s="71">
        <v>723.52125000000001</v>
      </c>
      <c r="F22" s="72">
        <f t="shared" si="0"/>
        <v>4.501501884636068E-2</v>
      </c>
    </row>
    <row r="23" spans="1:6" x14ac:dyDescent="0.25">
      <c r="A23" s="48" t="s">
        <v>324</v>
      </c>
      <c r="B23" s="49"/>
      <c r="C23" s="32" t="s">
        <v>285</v>
      </c>
      <c r="D23" s="33">
        <v>4655939.7936499994</v>
      </c>
      <c r="E23" s="33">
        <v>337006.29210000002</v>
      </c>
      <c r="F23" s="34">
        <f t="shared" si="0"/>
        <v>7.2382012447760991E-2</v>
      </c>
    </row>
    <row r="24" spans="1:6" x14ac:dyDescent="0.25">
      <c r="A24" s="73" t="s">
        <v>215</v>
      </c>
      <c r="B24" s="74"/>
      <c r="C24" s="70" t="s">
        <v>286</v>
      </c>
      <c r="D24" s="71">
        <v>3079137.6222700002</v>
      </c>
      <c r="E24" s="71">
        <v>127808.57402</v>
      </c>
      <c r="F24" s="72">
        <f t="shared" si="0"/>
        <v>4.150791218152082E-2</v>
      </c>
    </row>
    <row r="25" spans="1:6" x14ac:dyDescent="0.25">
      <c r="A25" s="73" t="s">
        <v>216</v>
      </c>
      <c r="B25" s="74"/>
      <c r="C25" s="70" t="s">
        <v>287</v>
      </c>
      <c r="D25" s="71">
        <v>393733.24943000003</v>
      </c>
      <c r="E25" s="71">
        <v>25128.189480000001</v>
      </c>
      <c r="F25" s="72">
        <f t="shared" si="0"/>
        <v>6.3820339065541437E-2</v>
      </c>
    </row>
    <row r="26" spans="1:6" x14ac:dyDescent="0.25">
      <c r="A26" s="73" t="s">
        <v>217</v>
      </c>
      <c r="B26" s="74"/>
      <c r="C26" s="70" t="s">
        <v>288</v>
      </c>
      <c r="D26" s="71">
        <v>724364.40214000002</v>
      </c>
      <c r="E26" s="71">
        <v>93918.339500000002</v>
      </c>
      <c r="F26" s="72">
        <f t="shared" si="0"/>
        <v>0.12965620511242093</v>
      </c>
    </row>
    <row r="27" spans="1:6" x14ac:dyDescent="0.25">
      <c r="A27" s="73" t="s">
        <v>218</v>
      </c>
      <c r="B27" s="74"/>
      <c r="C27" s="70" t="s">
        <v>289</v>
      </c>
      <c r="D27" s="71">
        <v>458704.51981000003</v>
      </c>
      <c r="E27" s="71">
        <v>90151.189099999989</v>
      </c>
      <c r="F27" s="72">
        <f t="shared" si="0"/>
        <v>0.19653433791614155</v>
      </c>
    </row>
    <row r="28" spans="1:6" x14ac:dyDescent="0.25">
      <c r="A28" s="48" t="s">
        <v>325</v>
      </c>
      <c r="B28" s="49"/>
      <c r="C28" s="32" t="s">
        <v>290</v>
      </c>
      <c r="D28" s="33">
        <v>860278.25373999996</v>
      </c>
      <c r="E28" s="33">
        <v>18800.266440000003</v>
      </c>
      <c r="F28" s="34">
        <f t="shared" si="0"/>
        <v>2.1853704145451951E-2</v>
      </c>
    </row>
    <row r="29" spans="1:6" x14ac:dyDescent="0.25">
      <c r="A29" s="73" t="s">
        <v>219</v>
      </c>
      <c r="B29" s="74"/>
      <c r="C29" s="70" t="s">
        <v>291</v>
      </c>
      <c r="D29" s="71">
        <v>764387.9</v>
      </c>
      <c r="E29" s="71">
        <v>2417.1843599999997</v>
      </c>
      <c r="F29" s="72">
        <f t="shared" si="0"/>
        <v>3.1622483296765945E-3</v>
      </c>
    </row>
    <row r="30" spans="1:6" x14ac:dyDescent="0.25">
      <c r="A30" s="73" t="s">
        <v>220</v>
      </c>
      <c r="B30" s="74"/>
      <c r="C30" s="70" t="s">
        <v>292</v>
      </c>
      <c r="D30" s="71">
        <v>18324.953739999997</v>
      </c>
      <c r="E30" s="71">
        <v>1596.4</v>
      </c>
      <c r="F30" s="72">
        <f t="shared" si="0"/>
        <v>8.7116181718666669E-2</v>
      </c>
    </row>
    <row r="31" spans="1:6" x14ac:dyDescent="0.25">
      <c r="A31" s="73" t="s">
        <v>221</v>
      </c>
      <c r="B31" s="74"/>
      <c r="C31" s="70" t="s">
        <v>293</v>
      </c>
      <c r="D31" s="71">
        <v>77565.399999999994</v>
      </c>
      <c r="E31" s="71">
        <v>14786.68208</v>
      </c>
      <c r="F31" s="72">
        <f t="shared" si="0"/>
        <v>0.19063502644220234</v>
      </c>
    </row>
    <row r="32" spans="1:6" x14ac:dyDescent="0.25">
      <c r="A32" s="48" t="s">
        <v>326</v>
      </c>
      <c r="B32" s="49"/>
      <c r="C32" s="32" t="s">
        <v>294</v>
      </c>
      <c r="D32" s="33">
        <v>15719575.58262</v>
      </c>
      <c r="E32" s="33">
        <v>2852375.5905900002</v>
      </c>
      <c r="F32" s="34">
        <f t="shared" si="0"/>
        <v>0.18145372790749298</v>
      </c>
    </row>
    <row r="33" spans="1:6" x14ac:dyDescent="0.25">
      <c r="A33" s="73" t="s">
        <v>222</v>
      </c>
      <c r="B33" s="74"/>
      <c r="C33" s="70" t="s">
        <v>319</v>
      </c>
      <c r="D33" s="71">
        <v>5596473.4786899993</v>
      </c>
      <c r="E33" s="71">
        <v>995073.51486</v>
      </c>
      <c r="F33" s="72">
        <f t="shared" si="0"/>
        <v>0.17780366844388637</v>
      </c>
    </row>
    <row r="34" spans="1:6" x14ac:dyDescent="0.25">
      <c r="A34" s="73" t="s">
        <v>223</v>
      </c>
      <c r="B34" s="74"/>
      <c r="C34" s="70" t="s">
        <v>295</v>
      </c>
      <c r="D34" s="71">
        <v>7053327.6996299997</v>
      </c>
      <c r="E34" s="71">
        <v>1306544.64955</v>
      </c>
      <c r="F34" s="72">
        <f t="shared" si="0"/>
        <v>0.18523804722961307</v>
      </c>
    </row>
    <row r="35" spans="1:6" x14ac:dyDescent="0.25">
      <c r="A35" s="73" t="s">
        <v>224</v>
      </c>
      <c r="B35" s="74"/>
      <c r="C35" s="70" t="s">
        <v>296</v>
      </c>
      <c r="D35" s="71">
        <v>2024000.4985</v>
      </c>
      <c r="E35" s="71">
        <v>396286.95741999999</v>
      </c>
      <c r="F35" s="72">
        <f t="shared" si="0"/>
        <v>0.19579390307151151</v>
      </c>
    </row>
    <row r="36" spans="1:6" x14ac:dyDescent="0.25">
      <c r="A36" s="73" t="s">
        <v>225</v>
      </c>
      <c r="B36" s="74"/>
      <c r="C36" s="70" t="s">
        <v>297</v>
      </c>
      <c r="D36" s="71">
        <v>2755.8</v>
      </c>
      <c r="E36" s="71">
        <v>298.76299999999998</v>
      </c>
      <c r="F36" s="72">
        <f t="shared" si="0"/>
        <v>0.10841243921910151</v>
      </c>
    </row>
    <row r="37" spans="1:6" x14ac:dyDescent="0.25">
      <c r="A37" s="73" t="s">
        <v>226</v>
      </c>
      <c r="B37" s="74"/>
      <c r="C37" s="70" t="s">
        <v>298</v>
      </c>
      <c r="D37" s="71">
        <v>170488.4039</v>
      </c>
      <c r="E37" s="71">
        <v>33963.223010000002</v>
      </c>
      <c r="F37" s="72">
        <f t="shared" si="0"/>
        <v>0.19921133773955169</v>
      </c>
    </row>
    <row r="38" spans="1:6" x14ac:dyDescent="0.25">
      <c r="A38" s="73" t="s">
        <v>227</v>
      </c>
      <c r="B38" s="74"/>
      <c r="C38" s="70" t="s">
        <v>299</v>
      </c>
      <c r="D38" s="71">
        <v>872529.70189999999</v>
      </c>
      <c r="E38" s="71">
        <v>120208.48275</v>
      </c>
      <c r="F38" s="72">
        <f t="shared" si="0"/>
        <v>0.13777007532034366</v>
      </c>
    </row>
    <row r="39" spans="1:6" x14ac:dyDescent="0.25">
      <c r="A39" s="48" t="s">
        <v>328</v>
      </c>
      <c r="B39" s="49"/>
      <c r="C39" s="32" t="s">
        <v>300</v>
      </c>
      <c r="D39" s="33">
        <v>1483279.73591</v>
      </c>
      <c r="E39" s="33">
        <v>232220.78231000001</v>
      </c>
      <c r="F39" s="34">
        <f t="shared" si="0"/>
        <v>0.1565589933496471</v>
      </c>
    </row>
    <row r="40" spans="1:6" x14ac:dyDescent="0.25">
      <c r="A40" s="73" t="s">
        <v>228</v>
      </c>
      <c r="B40" s="74"/>
      <c r="C40" s="70" t="s">
        <v>301</v>
      </c>
      <c r="D40" s="71">
        <v>884401.83591000002</v>
      </c>
      <c r="E40" s="71">
        <v>169089.76834000001</v>
      </c>
      <c r="F40" s="72">
        <f t="shared" si="0"/>
        <v>0.19119110960010174</v>
      </c>
    </row>
    <row r="41" spans="1:6" x14ac:dyDescent="0.25">
      <c r="A41" s="73" t="s">
        <v>229</v>
      </c>
      <c r="B41" s="74"/>
      <c r="C41" s="70" t="s">
        <v>302</v>
      </c>
      <c r="D41" s="71">
        <v>598877.9</v>
      </c>
      <c r="E41" s="71">
        <v>63131.01397</v>
      </c>
      <c r="F41" s="72">
        <f t="shared" si="0"/>
        <v>0.10541550117311058</v>
      </c>
    </row>
    <row r="42" spans="1:6" x14ac:dyDescent="0.25">
      <c r="A42" s="48" t="s">
        <v>327</v>
      </c>
      <c r="B42" s="49"/>
      <c r="C42" s="32" t="s">
        <v>303</v>
      </c>
      <c r="D42" s="33">
        <v>1550219.90527</v>
      </c>
      <c r="E42" s="33">
        <v>292298.27273000003</v>
      </c>
      <c r="F42" s="34">
        <f t="shared" si="0"/>
        <v>0.18855277998710174</v>
      </c>
    </row>
    <row r="43" spans="1:6" x14ac:dyDescent="0.25">
      <c r="A43" s="73" t="s">
        <v>230</v>
      </c>
      <c r="B43" s="74"/>
      <c r="C43" s="70" t="s">
        <v>304</v>
      </c>
      <c r="D43" s="71">
        <v>54875.3</v>
      </c>
      <c r="E43" s="71">
        <v>7963.0157499999996</v>
      </c>
      <c r="F43" s="72">
        <f t="shared" si="0"/>
        <v>0.14511111100987145</v>
      </c>
    </row>
    <row r="44" spans="1:6" x14ac:dyDescent="0.25">
      <c r="A44" s="73" t="s">
        <v>231</v>
      </c>
      <c r="B44" s="74"/>
      <c r="C44" s="70" t="s">
        <v>305</v>
      </c>
      <c r="D44" s="71">
        <v>1240289.3589999999</v>
      </c>
      <c r="E44" s="71">
        <v>234389.33239</v>
      </c>
      <c r="F44" s="72">
        <f t="shared" si="0"/>
        <v>0.18897955601181612</v>
      </c>
    </row>
    <row r="45" spans="1:6" x14ac:dyDescent="0.25">
      <c r="A45" s="73" t="s">
        <v>232</v>
      </c>
      <c r="B45" s="74"/>
      <c r="C45" s="70" t="s">
        <v>306</v>
      </c>
      <c r="D45" s="71">
        <v>69719.476280000003</v>
      </c>
      <c r="E45" s="71">
        <v>6875.58932</v>
      </c>
      <c r="F45" s="72">
        <f t="shared" si="0"/>
        <v>9.8617914058719891E-2</v>
      </c>
    </row>
    <row r="46" spans="1:6" x14ac:dyDescent="0.25">
      <c r="A46" s="73" t="s">
        <v>233</v>
      </c>
      <c r="B46" s="74"/>
      <c r="C46" s="70" t="s">
        <v>307</v>
      </c>
      <c r="D46" s="71">
        <v>185335.76999</v>
      </c>
      <c r="E46" s="71">
        <v>43070.335270000003</v>
      </c>
      <c r="F46" s="72">
        <f t="shared" si="0"/>
        <v>0.2323908399998765</v>
      </c>
    </row>
    <row r="47" spans="1:6" x14ac:dyDescent="0.25">
      <c r="A47" s="48" t="s">
        <v>329</v>
      </c>
      <c r="B47" s="49"/>
      <c r="C47" s="32" t="s">
        <v>308</v>
      </c>
      <c r="D47" s="33">
        <v>1435197.3209800001</v>
      </c>
      <c r="E47" s="33">
        <v>318573.73913</v>
      </c>
      <c r="F47" s="34">
        <f t="shared" si="0"/>
        <v>0.22197208319234274</v>
      </c>
    </row>
    <row r="48" spans="1:6" x14ac:dyDescent="0.25">
      <c r="A48" s="73" t="s">
        <v>234</v>
      </c>
      <c r="B48" s="74"/>
      <c r="C48" s="70" t="s">
        <v>309</v>
      </c>
      <c r="D48" s="71">
        <v>1302286.4209799999</v>
      </c>
      <c r="E48" s="71">
        <v>289525.07214</v>
      </c>
      <c r="F48" s="72">
        <f t="shared" si="0"/>
        <v>0.22232057977086628</v>
      </c>
    </row>
    <row r="49" spans="1:8" x14ac:dyDescent="0.25">
      <c r="A49" s="73" t="s">
        <v>235</v>
      </c>
      <c r="B49" s="74"/>
      <c r="C49" s="70" t="s">
        <v>310</v>
      </c>
      <c r="D49" s="71">
        <v>8171.6</v>
      </c>
      <c r="E49" s="71">
        <v>947.55700000000002</v>
      </c>
      <c r="F49" s="72">
        <f t="shared" si="0"/>
        <v>0.11595734005580302</v>
      </c>
    </row>
    <row r="50" spans="1:8" x14ac:dyDescent="0.25">
      <c r="A50" s="73" t="s">
        <v>236</v>
      </c>
      <c r="B50" s="74"/>
      <c r="C50" s="70" t="s">
        <v>311</v>
      </c>
      <c r="D50" s="71">
        <v>124739.3</v>
      </c>
      <c r="E50" s="71">
        <v>28101.109989999997</v>
      </c>
      <c r="F50" s="72">
        <f t="shared" si="0"/>
        <v>0.22527872122097845</v>
      </c>
    </row>
    <row r="51" spans="1:8" x14ac:dyDescent="0.25">
      <c r="A51" s="48" t="s">
        <v>330</v>
      </c>
      <c r="B51" s="49"/>
      <c r="C51" s="32" t="s">
        <v>312</v>
      </c>
      <c r="D51" s="33">
        <v>152068.367</v>
      </c>
      <c r="E51" s="33">
        <v>32647.530149999999</v>
      </c>
      <c r="F51" s="34">
        <f t="shared" si="0"/>
        <v>0.21468981875763812</v>
      </c>
    </row>
    <row r="52" spans="1:8" x14ac:dyDescent="0.25">
      <c r="A52" s="73" t="s">
        <v>237</v>
      </c>
      <c r="B52" s="74"/>
      <c r="C52" s="70" t="s">
        <v>313</v>
      </c>
      <c r="D52" s="71">
        <v>61537.866999999998</v>
      </c>
      <c r="E52" s="71">
        <v>15895.504150000001</v>
      </c>
      <c r="F52" s="72">
        <f t="shared" si="0"/>
        <v>0.25830443798125147</v>
      </c>
    </row>
    <row r="53" spans="1:8" x14ac:dyDescent="0.25">
      <c r="A53" s="73" t="s">
        <v>238</v>
      </c>
      <c r="B53" s="74"/>
      <c r="C53" s="70" t="s">
        <v>314</v>
      </c>
      <c r="D53" s="71">
        <v>90530.5</v>
      </c>
      <c r="E53" s="71">
        <v>16752.026000000002</v>
      </c>
      <c r="F53" s="72">
        <f t="shared" si="0"/>
        <v>0.18504289714516103</v>
      </c>
    </row>
    <row r="54" spans="1:8" x14ac:dyDescent="0.25">
      <c r="A54" s="48" t="s">
        <v>331</v>
      </c>
      <c r="B54" s="49"/>
      <c r="C54" s="32" t="s">
        <v>315</v>
      </c>
      <c r="D54" s="33">
        <v>228006.7</v>
      </c>
      <c r="E54" s="33">
        <v>60378.7402</v>
      </c>
      <c r="F54" s="34">
        <f t="shared" si="0"/>
        <v>0.26481125423068708</v>
      </c>
    </row>
    <row r="55" spans="1:8" x14ac:dyDescent="0.25">
      <c r="A55" s="73" t="s">
        <v>239</v>
      </c>
      <c r="B55" s="74"/>
      <c r="C55" s="70" t="s">
        <v>316</v>
      </c>
      <c r="D55" s="71">
        <v>228006.7</v>
      </c>
      <c r="E55" s="71">
        <v>60378.7402</v>
      </c>
      <c r="F55" s="72">
        <f t="shared" si="0"/>
        <v>0.26481125423068708</v>
      </c>
    </row>
    <row r="56" spans="1:8" x14ac:dyDescent="0.25">
      <c r="A56" s="73" t="s">
        <v>240</v>
      </c>
      <c r="B56" s="74"/>
      <c r="C56" s="75"/>
      <c r="D56" s="71">
        <v>-1920000</v>
      </c>
      <c r="E56" s="71">
        <v>1424491.0198900001</v>
      </c>
      <c r="F56" s="76"/>
    </row>
    <row r="57" spans="1:8" x14ac:dyDescent="0.25">
      <c r="G57" s="16"/>
      <c r="H57" s="16"/>
    </row>
  </sheetData>
  <autoFilter ref="A4:F56">
    <filterColumn colId="0" showButton="0"/>
  </autoFilter>
  <customSheetViews>
    <customSheetView guid="{BB2939CC-CDC5-4AC1-B0B4-492FC3A45C0A}" showPageBreaks="1" showGridLines="0" showAutoFilter="1">
      <pane ySplit="1" topLeftCell="A2" activePane="bottomLeft" state="frozen"/>
      <selection pane="bottomLeft" activeCell="H9" sqref="H9"/>
      <pageMargins left="0.39370078740157499" right="0.39370078740157499" top="0.39370078740157499" bottom="0.39370078740157499" header="0.39370078740157499" footer="0.39370078740157499"/>
      <pageSetup paperSize="9" orientation="portrait" horizontalDpi="300" verticalDpi="300" r:id="rId1"/>
      <headerFooter alignWithMargins="0"/>
      <autoFilter ref="A4:H484">
        <filterColumn colId="0" showButton="0"/>
        <filterColumn colId="3" showButton="0"/>
      </autoFilter>
    </customSheetView>
    <customSheetView guid="{5D8021F0-1EDC-4443-9363-CA42253BF5A5}" showPageBreaks="1" showGridLines="0" fitToPage="1" showAutoFilter="1">
      <pane ySplit="1" topLeftCell="A481" activePane="bottomLeft" state="frozen"/>
      <selection pane="bottomLeft" activeCell="M489" sqref="M489"/>
      <pageMargins left="0.39370078740157483" right="0.39370078740157483" top="0.39370078740157483" bottom="0.39370078740157483" header="0.39370078740157483" footer="0.39370078740157483"/>
      <pageSetup paperSize="9" scale="68" fitToHeight="21" orientation="portrait" horizontalDpi="300" verticalDpi="300" r:id="rId2"/>
      <headerFooter alignWithMargins="0"/>
      <autoFilter ref="A4:H484">
        <filterColumn colId="0" showButton="0"/>
        <filterColumn colId="3" showButton="0"/>
        <filterColumn colId="5" showButton="0"/>
        <filterColumn colId="6" showButton="0"/>
      </autoFilter>
    </customSheetView>
  </customSheetViews>
  <mergeCells count="56">
    <mergeCell ref="A6:B6"/>
    <mergeCell ref="A4:B4"/>
    <mergeCell ref="A5:B5"/>
    <mergeCell ref="A1:F1"/>
    <mergeCell ref="A2:F2"/>
    <mergeCell ref="A3:B3"/>
    <mergeCell ref="A11:B11"/>
    <mergeCell ref="A10:B10"/>
    <mergeCell ref="A9:B9"/>
    <mergeCell ref="A8:B8"/>
    <mergeCell ref="A7:B7"/>
    <mergeCell ref="A16:B16"/>
    <mergeCell ref="A14:B14"/>
    <mergeCell ref="A15:B15"/>
    <mergeCell ref="A13:B13"/>
    <mergeCell ref="A12:B12"/>
    <mergeCell ref="A21:B21"/>
    <mergeCell ref="A20:B20"/>
    <mergeCell ref="A19:B19"/>
    <mergeCell ref="A18:B18"/>
    <mergeCell ref="A17:B17"/>
    <mergeCell ref="A26:B26"/>
    <mergeCell ref="A25:B25"/>
    <mergeCell ref="A23:B23"/>
    <mergeCell ref="A24:B24"/>
    <mergeCell ref="A22:B22"/>
    <mergeCell ref="A31:B31"/>
    <mergeCell ref="A30:B30"/>
    <mergeCell ref="A29:B29"/>
    <mergeCell ref="A28:B28"/>
    <mergeCell ref="A27:B27"/>
    <mergeCell ref="A36:B36"/>
    <mergeCell ref="A35:B35"/>
    <mergeCell ref="A34:B34"/>
    <mergeCell ref="A33:B33"/>
    <mergeCell ref="A32:B32"/>
    <mergeCell ref="A41:B41"/>
    <mergeCell ref="A40:B40"/>
    <mergeCell ref="A39:B39"/>
    <mergeCell ref="A38:B38"/>
    <mergeCell ref="A37:B37"/>
    <mergeCell ref="A46:B46"/>
    <mergeCell ref="A45:B45"/>
    <mergeCell ref="A44:B44"/>
    <mergeCell ref="A42:B42"/>
    <mergeCell ref="A43:B43"/>
    <mergeCell ref="A51:B51"/>
    <mergeCell ref="A50:B50"/>
    <mergeCell ref="A49:B49"/>
    <mergeCell ref="A47:B47"/>
    <mergeCell ref="A48:B48"/>
    <mergeCell ref="A56:B56"/>
    <mergeCell ref="A54:B54"/>
    <mergeCell ref="A55:B55"/>
    <mergeCell ref="A53:B53"/>
    <mergeCell ref="A52:B52"/>
  </mergeCells>
  <printOptions horizontalCentered="1"/>
  <pageMargins left="0.39370078740157483" right="0.39370078740157483" top="0.39370078740157483" bottom="0.59055118110236227" header="0.39370078740157483" footer="0.39370078740157483"/>
  <pageSetup paperSize="9" scale="83" fitToHeight="0" orientation="portrait" horizontalDpi="300" verticalDpi="300" r:id="rId3"/>
  <headerFooter alignWithMargins="0">
    <oddFooter>Страница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8"/>
  <sheetViews>
    <sheetView showGridLines="0" view="pageBreakPreview" zoomScale="110" zoomScaleNormal="100" zoomScaleSheetLayoutView="110" workbookViewId="0">
      <pane ySplit="1" topLeftCell="A2" activePane="bottomLeft" state="frozen"/>
      <selection pane="bottomLeft" activeCell="A6" sqref="A6:B6"/>
    </sheetView>
  </sheetViews>
  <sheetFormatPr defaultRowHeight="15" x14ac:dyDescent="0.25"/>
  <cols>
    <col min="1" max="1" width="20.42578125" customWidth="1"/>
    <col min="2" max="2" width="44" customWidth="1"/>
    <col min="3" max="3" width="19.85546875" customWidth="1"/>
    <col min="4" max="4" width="16" customWidth="1"/>
    <col min="6" max="6" width="12.5703125" bestFit="1" customWidth="1"/>
  </cols>
  <sheetData>
    <row r="1" spans="1:6" x14ac:dyDescent="0.25">
      <c r="A1" s="67"/>
      <c r="B1" s="59"/>
      <c r="C1" s="59"/>
      <c r="D1" s="59"/>
    </row>
    <row r="2" spans="1:6" x14ac:dyDescent="0.25">
      <c r="A2" s="38" t="s">
        <v>241</v>
      </c>
      <c r="B2" s="39"/>
      <c r="C2" s="39"/>
      <c r="D2" s="39"/>
    </row>
    <row r="3" spans="1:6" ht="42.75" x14ac:dyDescent="0.25">
      <c r="A3" s="68" t="s">
        <v>3</v>
      </c>
      <c r="B3" s="69"/>
      <c r="C3" s="28" t="s">
        <v>5</v>
      </c>
      <c r="D3" s="28" t="s">
        <v>6</v>
      </c>
    </row>
    <row r="4" spans="1:6" x14ac:dyDescent="0.25">
      <c r="A4" s="65" t="s">
        <v>8</v>
      </c>
      <c r="B4" s="66"/>
      <c r="C4" s="10">
        <v>2</v>
      </c>
      <c r="D4" s="10">
        <v>3</v>
      </c>
    </row>
    <row r="5" spans="1:6" ht="29.25" customHeight="1" x14ac:dyDescent="0.25">
      <c r="A5" s="63" t="s">
        <v>332</v>
      </c>
      <c r="B5" s="61"/>
      <c r="C5" s="35">
        <v>1920000</v>
      </c>
      <c r="D5" s="35">
        <v>-1424491</v>
      </c>
      <c r="F5" s="17"/>
    </row>
    <row r="6" spans="1:6" ht="29.25" customHeight="1" x14ac:dyDescent="0.25">
      <c r="A6" s="63" t="s">
        <v>333</v>
      </c>
      <c r="B6" s="64"/>
      <c r="C6" s="35">
        <v>1920000</v>
      </c>
      <c r="D6" s="35">
        <v>2000000</v>
      </c>
    </row>
    <row r="7" spans="1:6" ht="21.75" customHeight="1" x14ac:dyDescent="0.25">
      <c r="A7" s="63" t="s">
        <v>242</v>
      </c>
      <c r="B7" s="64"/>
      <c r="C7" s="35">
        <v>1720000</v>
      </c>
      <c r="D7" s="35" t="s">
        <v>17</v>
      </c>
    </row>
    <row r="8" spans="1:6" ht="29.25" customHeight="1" x14ac:dyDescent="0.25">
      <c r="A8" s="63" t="s">
        <v>243</v>
      </c>
      <c r="B8" s="64"/>
      <c r="C8" s="35">
        <v>1720000</v>
      </c>
      <c r="D8" s="35" t="s">
        <v>17</v>
      </c>
    </row>
    <row r="9" spans="1:6" ht="32.25" customHeight="1" x14ac:dyDescent="0.25">
      <c r="A9" s="60" t="s">
        <v>244</v>
      </c>
      <c r="B9" s="61"/>
      <c r="C9" s="36">
        <v>1720000</v>
      </c>
      <c r="D9" s="36" t="s">
        <v>17</v>
      </c>
    </row>
    <row r="10" spans="1:6" ht="29.25" customHeight="1" x14ac:dyDescent="0.25">
      <c r="A10" s="63" t="s">
        <v>245</v>
      </c>
      <c r="B10" s="64"/>
      <c r="C10" s="35">
        <v>200000</v>
      </c>
      <c r="D10" s="35">
        <v>2000000</v>
      </c>
    </row>
    <row r="11" spans="1:6" ht="29.25" customHeight="1" x14ac:dyDescent="0.25">
      <c r="A11" s="63" t="s">
        <v>246</v>
      </c>
      <c r="B11" s="64"/>
      <c r="C11" s="35">
        <v>200000</v>
      </c>
      <c r="D11" s="35">
        <v>2000000</v>
      </c>
    </row>
    <row r="12" spans="1:6" ht="29.25" customHeight="1" x14ac:dyDescent="0.25">
      <c r="A12" s="63" t="s">
        <v>247</v>
      </c>
      <c r="B12" s="64"/>
      <c r="C12" s="35">
        <v>3200000</v>
      </c>
      <c r="D12" s="35">
        <v>2000000</v>
      </c>
    </row>
    <row r="13" spans="1:6" ht="29.25" customHeight="1" x14ac:dyDescent="0.25">
      <c r="A13" s="60" t="s">
        <v>248</v>
      </c>
      <c r="B13" s="61"/>
      <c r="C13" s="36">
        <v>3200000</v>
      </c>
      <c r="D13" s="36">
        <v>2000000</v>
      </c>
    </row>
    <row r="14" spans="1:6" ht="29.25" customHeight="1" x14ac:dyDescent="0.25">
      <c r="A14" s="63" t="s">
        <v>249</v>
      </c>
      <c r="B14" s="64"/>
      <c r="C14" s="35">
        <v>3000000</v>
      </c>
      <c r="D14" s="35" t="s">
        <v>17</v>
      </c>
    </row>
    <row r="15" spans="1:6" ht="29.25" customHeight="1" x14ac:dyDescent="0.25">
      <c r="A15" s="60" t="s">
        <v>250</v>
      </c>
      <c r="B15" s="61"/>
      <c r="C15" s="36">
        <v>3000000</v>
      </c>
      <c r="D15" s="36" t="s">
        <v>17</v>
      </c>
    </row>
    <row r="16" spans="1:6" ht="17.25" customHeight="1" x14ac:dyDescent="0.25">
      <c r="A16" s="60" t="s">
        <v>251</v>
      </c>
      <c r="B16" s="61"/>
      <c r="C16" s="36"/>
      <c r="D16" s="36">
        <v>-3424491.0198900001</v>
      </c>
    </row>
    <row r="17" spans="1:4" ht="14.25" customHeight="1" x14ac:dyDescent="0.25">
      <c r="A17" s="63" t="s">
        <v>252</v>
      </c>
      <c r="B17" s="64"/>
      <c r="C17" s="35">
        <v>-36353395.5</v>
      </c>
      <c r="D17" s="35">
        <v>-8982223.8000000007</v>
      </c>
    </row>
    <row r="18" spans="1:4" ht="12.75" customHeight="1" x14ac:dyDescent="0.25">
      <c r="A18" s="60" t="s">
        <v>253</v>
      </c>
      <c r="B18" s="61"/>
      <c r="C18" s="36">
        <v>-36353395.5</v>
      </c>
      <c r="D18" s="36">
        <v>-8982223.8000000007</v>
      </c>
    </row>
    <row r="19" spans="1:4" x14ac:dyDescent="0.25">
      <c r="A19" s="60" t="s">
        <v>254</v>
      </c>
      <c r="B19" s="61"/>
      <c r="C19" s="36">
        <v>-36353395.5</v>
      </c>
      <c r="D19" s="36">
        <v>-8982223.8000000007</v>
      </c>
    </row>
    <row r="20" spans="1:4" x14ac:dyDescent="0.25">
      <c r="A20" s="60" t="s">
        <v>255</v>
      </c>
      <c r="B20" s="61"/>
      <c r="C20" s="36">
        <v>-36353395.5</v>
      </c>
      <c r="D20" s="36">
        <v>-8982223.8000000007</v>
      </c>
    </row>
    <row r="21" spans="1:4" x14ac:dyDescent="0.25">
      <c r="A21" s="60" t="s">
        <v>256</v>
      </c>
      <c r="B21" s="61"/>
      <c r="C21" s="36">
        <v>-36353395.5</v>
      </c>
      <c r="D21" s="36">
        <v>-8982223.8000000007</v>
      </c>
    </row>
    <row r="22" spans="1:4" ht="16.5" customHeight="1" x14ac:dyDescent="0.25">
      <c r="A22" s="63" t="s">
        <v>257</v>
      </c>
      <c r="B22" s="64"/>
      <c r="C22" s="35">
        <v>37740130.100000001</v>
      </c>
      <c r="D22" s="35">
        <v>5557732.7999999998</v>
      </c>
    </row>
    <row r="23" spans="1:4" ht="16.5" customHeight="1" x14ac:dyDescent="0.25">
      <c r="A23" s="60" t="s">
        <v>258</v>
      </c>
      <c r="B23" s="61"/>
      <c r="C23" s="36">
        <v>37740130.100000001</v>
      </c>
      <c r="D23" s="36">
        <v>5557732.7999999998</v>
      </c>
    </row>
    <row r="24" spans="1:4" ht="18" customHeight="1" x14ac:dyDescent="0.25">
      <c r="A24" s="60" t="s">
        <v>259</v>
      </c>
      <c r="B24" s="61"/>
      <c r="C24" s="36">
        <v>37740130.100000001</v>
      </c>
      <c r="D24" s="36">
        <v>5557732.7999999998</v>
      </c>
    </row>
    <row r="25" spans="1:4" ht="21.75" customHeight="1" x14ac:dyDescent="0.25">
      <c r="A25" s="60" t="s">
        <v>260</v>
      </c>
      <c r="B25" s="61"/>
      <c r="C25" s="36">
        <v>37740130.100000001</v>
      </c>
      <c r="D25" s="36">
        <v>5557732.7999999998</v>
      </c>
    </row>
    <row r="26" spans="1:4" ht="29.25" customHeight="1" x14ac:dyDescent="0.25">
      <c r="A26" s="60" t="s">
        <v>261</v>
      </c>
      <c r="B26" s="61"/>
      <c r="C26" s="36">
        <v>37740130.100000001</v>
      </c>
      <c r="D26" s="36">
        <v>5557732.7999999998</v>
      </c>
    </row>
    <row r="27" spans="1:4" x14ac:dyDescent="0.25">
      <c r="A27" s="58"/>
      <c r="B27" s="59"/>
      <c r="C27" s="1"/>
      <c r="D27" s="23"/>
    </row>
    <row r="28" spans="1:4" x14ac:dyDescent="0.25">
      <c r="A28" s="62"/>
      <c r="B28" s="59"/>
      <c r="C28" s="1"/>
      <c r="D28" s="22"/>
    </row>
  </sheetData>
  <customSheetViews>
    <customSheetView guid="{BB2939CC-CDC5-4AC1-B0B4-492FC3A45C0A}" showPageBreaks="1" showGridLines="0">
      <pane ySplit="1" topLeftCell="A2" activePane="bottomLeft" state="frozen"/>
      <selection pane="bottomLeft" activeCell="A4" sqref="A4:H4"/>
      <pageMargins left="0.39370078740157499" right="0.39370078740157499" top="0.39370078740157499" bottom="0.39370078740157499" header="0.39370078740157499" footer="0.39370078740157499"/>
      <pageSetup paperSize="9" orientation="portrait" horizontalDpi="300" verticalDpi="300" r:id="rId1"/>
      <headerFooter alignWithMargins="0"/>
    </customSheetView>
    <customSheetView guid="{5D8021F0-1EDC-4443-9363-CA42253BF5A5}" showPageBreaks="1" showGridLines="0" fitToPage="1" hiddenRows="1">
      <pane ySplit="1" topLeftCell="A2" activePane="bottomLeft" state="frozen"/>
      <selection pane="bottomLeft" activeCell="A9" sqref="A9:B9"/>
      <pageMargins left="0.39370078740157483" right="0.39370078740157483" top="0.39370078740157483" bottom="0.39370078740157483" header="0.39370078740157483" footer="0.39370078740157483"/>
      <pageSetup paperSize="9" scale="77" orientation="portrait" horizontalDpi="300" verticalDpi="300" r:id="rId2"/>
      <headerFooter alignWithMargins="0"/>
    </customSheetView>
  </customSheetViews>
  <mergeCells count="28">
    <mergeCell ref="A5:B5"/>
    <mergeCell ref="A4:B4"/>
    <mergeCell ref="A1:D1"/>
    <mergeCell ref="A2:D2"/>
    <mergeCell ref="A3:B3"/>
    <mergeCell ref="A8:B8"/>
    <mergeCell ref="A7:B7"/>
    <mergeCell ref="A6:B6"/>
    <mergeCell ref="A11:B11"/>
    <mergeCell ref="A10:B10"/>
    <mergeCell ref="A9:B9"/>
    <mergeCell ref="A14:B14"/>
    <mergeCell ref="A13:B13"/>
    <mergeCell ref="A12:B12"/>
    <mergeCell ref="A17:B17"/>
    <mergeCell ref="A16:B16"/>
    <mergeCell ref="A15:B15"/>
    <mergeCell ref="A20:B20"/>
    <mergeCell ref="A19:B19"/>
    <mergeCell ref="A18:B18"/>
    <mergeCell ref="A23:B23"/>
    <mergeCell ref="A22:B22"/>
    <mergeCell ref="A21:B21"/>
    <mergeCell ref="A27:B27"/>
    <mergeCell ref="A26:B26"/>
    <mergeCell ref="A25:B25"/>
    <mergeCell ref="A24:B24"/>
    <mergeCell ref="A28:B28"/>
  </mergeCells>
  <pageMargins left="0.74803149606299213" right="0.39370078740157483" top="0.39370078740157483" bottom="0.19685039370078741" header="0.39370078740157483" footer="0.15748031496062992"/>
  <pageSetup paperSize="9" scale="90" orientation="portrait" horizontalDpi="300" verticalDpi="300" r:id="rId3"/>
  <headerFooter alignWithMargins="0">
    <oddFooter>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4</vt:i4>
      </vt:variant>
    </vt:vector>
  </HeadingPairs>
  <TitlesOfParts>
    <vt:vector size="7" baseType="lpstr">
      <vt:lpstr>Доходы</vt:lpstr>
      <vt:lpstr>Расходы</vt:lpstr>
      <vt:lpstr>Источники</vt:lpstr>
      <vt:lpstr>Доходы!Заголовки_для_печати</vt:lpstr>
      <vt:lpstr>Источники!Заголовки_для_печати</vt:lpstr>
      <vt:lpstr>Расходы!Заголовки_для_печати</vt:lpstr>
      <vt:lpstr>Источники!Область_печати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Егорова Анна Александровна</dc:creator>
  <cp:lastModifiedBy>Хотина Кристина Игоревна</cp:lastModifiedBy>
  <cp:lastPrinted>2025-04-28T05:12:45Z</cp:lastPrinted>
  <dcterms:created xsi:type="dcterms:W3CDTF">2025-04-18T03:27:45Z</dcterms:created>
  <dcterms:modified xsi:type="dcterms:W3CDTF">2025-05-16T03:05:47Z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