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5 год\01.06.2025\"/>
    </mc:Choice>
  </mc:AlternateContent>
  <bookViews>
    <workbookView xWindow="240" yWindow="120" windowWidth="18060" windowHeight="705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Доходы!$A$15:$H$220</definedName>
    <definedName name="_xlnm._FilterDatabase" localSheetId="1" hidden="1">Расходы!$A$4:$I$56</definedName>
    <definedName name="_xlnm.Print_Titles" localSheetId="0">Доходы!$14:$15</definedName>
    <definedName name="_xlnm.Print_Titles" localSheetId="2">Источники!$1:$1</definedName>
    <definedName name="_xlnm.Print_Titles" localSheetId="1">Расходы!$3:$4</definedName>
    <definedName name="_xlnm.Print_Area" localSheetId="0">Доходы!$A$1:$D$220</definedName>
  </definedNames>
  <calcPr calcId="152511"/>
</workbook>
</file>

<file path=xl/calcChain.xml><?xml version="1.0" encoding="utf-8"?>
<calcChain xmlns="http://schemas.openxmlformats.org/spreadsheetml/2006/main">
  <c r="E55" i="3" l="1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9" i="3"/>
  <c r="E8" i="3"/>
  <c r="E7" i="3"/>
  <c r="E6" i="3"/>
  <c r="E5" i="3"/>
  <c r="D220" i="2"/>
  <c r="D219" i="2"/>
  <c r="D218" i="2"/>
  <c r="D217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4" i="2"/>
  <c r="D183" i="2"/>
  <c r="D182" i="2"/>
  <c r="D181" i="2"/>
  <c r="D180" i="2"/>
  <c r="D179" i="2"/>
  <c r="D178" i="2"/>
  <c r="D177" i="2"/>
  <c r="D176" i="2"/>
  <c r="D175" i="2"/>
  <c r="D174" i="2"/>
  <c r="D170" i="2"/>
  <c r="D169" i="2"/>
  <c r="D168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5" i="2"/>
  <c r="D144" i="2"/>
  <c r="D142" i="2"/>
  <c r="D141" i="2"/>
  <c r="D140" i="2"/>
  <c r="D139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7" i="2"/>
  <c r="D36" i="2"/>
  <c r="D35" i="2"/>
  <c r="D34" i="2"/>
  <c r="D33" i="2"/>
  <c r="D32" i="2"/>
  <c r="D27" i="2"/>
  <c r="D26" i="2"/>
  <c r="D25" i="2"/>
  <c r="D24" i="2"/>
  <c r="D23" i="2"/>
  <c r="D21" i="2"/>
  <c r="D20" i="2"/>
  <c r="D19" i="2"/>
  <c r="D18" i="2"/>
  <c r="D17" i="2"/>
  <c r="D16" i="2"/>
  <c r="F5" i="4" l="1"/>
</calcChain>
</file>

<file path=xl/sharedStrings.xml><?xml version="1.0" encoding="utf-8"?>
<sst xmlns="http://schemas.openxmlformats.org/spreadsheetml/2006/main" count="462" uniqueCount="356">
  <si>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</si>
  <si>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</si>
  <si>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</si>
  <si>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</si>
  <si>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</si>
  <si>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</si>
  <si>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</si>
  <si>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</si>
  <si>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</si>
  <si>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</si>
  <si>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</si>
  <si>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</si>
  <si>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</si>
  <si>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</si>
  <si>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</si>
  <si>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</si>
  <si>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Утвержденные бюджетные назначения</t>
  </si>
  <si>
    <t>Исполнено</t>
  </si>
  <si>
    <t>1</t>
  </si>
  <si>
    <t>Доходы бюджета - всего, 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</si>
  <si>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</si>
  <si>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</si>
  <si>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</si>
  <si>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</si>
  <si>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</si>
  <si>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</si>
  <si>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</si>
  <si>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</si>
  <si>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</si>
  <si>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</si>
  <si>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</si>
  <si>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</si>
  <si>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</si>
  <si>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</si>
  <si>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</si>
  <si>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</si>
  <si>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</si>
  <si>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</si>
  <si>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</si>
  <si>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</si>
  <si>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</si>
  <si>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</si>
  <si>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</si>
  <si>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</si>
  <si>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</si>
  <si>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</si>
  <si>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</si>
  <si>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</si>
  <si>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</si>
  <si>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</si>
  <si>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</si>
  <si>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</si>
  <si>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</si>
  <si>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</si>
  <si>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</si>
  <si>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</si>
  <si>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</si>
  <si>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</si>
  <si>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</si>
  <si>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</si>
  <si>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</si>
  <si>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</si>
  <si>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</si>
  <si>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</si>
  <si>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</si>
  <si>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</si>
  <si>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</si>
  <si>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</si>
  <si>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</si>
  <si>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</si>
  <si>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</si>
  <si>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</si>
  <si>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</si>
  <si>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</si>
  <si>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</si>
  <si>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</si>
  <si>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</si>
  <si>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</si>
  <si>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</si>
  <si>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</si>
  <si>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</si>
  <si>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</si>
  <si>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</si>
  <si>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</si>
  <si>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</si>
  <si>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</si>
  <si>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</si>
  <si>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</si>
  <si>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</si>
  <si>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</si>
  <si>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</si>
  <si>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</si>
  <si>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</si>
  <si>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</si>
  <si>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</si>
  <si>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</si>
  <si>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</si>
  <si>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</si>
  <si>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</si>
  <si>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</si>
  <si>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</si>
  <si>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</si>
  <si>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</si>
  <si>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</si>
  <si>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</si>
  <si>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</si>
  <si>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</si>
  <si>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</si>
  <si>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</si>
  <si>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</si>
  <si>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</si>
  <si>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</si>
  <si>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</si>
  <si>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</si>
  <si>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</si>
  <si>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</si>
  <si>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</si>
  <si>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</si>
  <si>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</si>
  <si>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</si>
  <si>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</si>
  <si>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</si>
  <si>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</si>
  <si>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</si>
  <si>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</si>
  <si>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</si>
  <si>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</si>
  <si>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</si>
  <si>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</si>
  <si>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</si>
  <si>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</si>
  <si>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</si>
  <si>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</si>
  <si>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</si>
  <si>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</si>
  <si>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</si>
  <si>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</si>
  <si>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</si>
  <si>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</si>
  <si>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</si>
  <si>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</si>
  <si>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</si>
  <si>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</si>
  <si>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</si>
  <si>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</si>
  <si>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</si>
  <si>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</si>
  <si>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</si>
  <si>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</si>
  <si>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</si>
  <si>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</si>
  <si>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</si>
  <si>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</si>
  <si>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</si>
  <si>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</si>
  <si>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</si>
  <si>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</si>
  <si>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</si>
  <si>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</si>
  <si>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</si>
  <si>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</si>
  <si>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</si>
  <si>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</si>
  <si>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</si>
  <si>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</si>
  <si>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</si>
  <si>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</si>
  <si>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</si>
  <si>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</si>
  <si>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</si>
  <si>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</si>
  <si>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</si>
  <si>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</si>
  <si>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</si>
  <si>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</si>
  <si>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</si>
  <si>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</si>
  <si>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</si>
  <si>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</si>
  <si>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</si>
  <si>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</si>
  <si>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</si>
  <si>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</si>
  <si>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</si>
  <si>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</si>
  <si>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</si>
  <si>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</si>
  <si>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</si>
  <si>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</si>
  <si>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</si>
  <si>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</si>
  <si>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</si>
  <si>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</si>
  <si>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</si>
  <si>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</si>
  <si>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</si>
  <si>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</si>
  <si>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</si>
  <si>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</si>
  <si>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</si>
  <si>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</si>
  <si>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</si>
  <si>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</si>
  <si>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</si>
  <si>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</si>
  <si>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</si>
  <si>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</si>
  <si>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</si>
  <si>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</si>
  <si>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</si>
  <si>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</si>
  <si>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</si>
  <si>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</si>
  <si>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</si>
  <si>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</si>
  <si>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</si>
  <si>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</si>
  <si>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</si>
  <si>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</si>
  <si>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</si>
  <si>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</si>
  <si>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Расходы бюджета -  всего, в том числе: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</si>
  <si>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</si>
  <si>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</si>
  <si>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</si>
  <si>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</si>
  <si>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</si>
  <si>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</si>
  <si>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</si>
  <si>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</si>
  <si>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</si>
  <si>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</si>
  <si>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</si>
  <si>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</si>
  <si>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</si>
  <si>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</si>
  <si>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</si>
  <si>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</si>
  <si>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</si>
  <si>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</si>
  <si>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</si>
  <si>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</si>
  <si>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</si>
  <si>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</si>
  <si>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</si>
  <si>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</si>
  <si>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</si>
  <si>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</si>
  <si>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</si>
  <si>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</si>
  <si>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</si>
  <si>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</si>
  <si>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</si>
  <si>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</si>
  <si>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</si>
  <si>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</si>
  <si>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</si>
  <si>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</si>
  <si>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</si>
  <si>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</si>
  <si>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</si>
  <si>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</si>
  <si>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</si>
  <si>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</si>
  <si>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</si>
  <si>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</si>
  <si>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</si>
  <si>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</si>
  <si>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</si>
  <si>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</si>
  <si>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</si>
  <si>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</si>
  <si>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</si>
  <si>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</si>
  <si>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</si>
  <si>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</si>
  <si>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</si>
  <si>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</si>
  <si>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</si>
  <si>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</si>
  <si>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</si>
  <si>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</si>
  <si>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</si>
  <si>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</si>
  <si>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</si>
  <si>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</si>
  <si>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</si>
  <si>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</si>
  <si>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</si>
  <si>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</si>
  <si>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</si>
  <si>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</si>
  <si>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</si>
  <si>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</si>
  <si>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</si>
  <si>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</si>
  <si>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</si>
  <si>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</si>
  <si>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</si>
  <si>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</si>
  <si>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</si>
  <si>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Единица измерения: тыс. руб.</t>
  </si>
  <si>
    <t>% исполнения к годовому плану</t>
  </si>
  <si>
    <t>4=3/2</t>
  </si>
  <si>
    <t xml:space="preserve">                                                                      на 01 июня 2025 г.</t>
  </si>
  <si>
    <t>0100</t>
  </si>
  <si>
    <t>0102</t>
  </si>
  <si>
    <t>0103</t>
  </si>
  <si>
    <t>0104</t>
  </si>
  <si>
    <t>0105</t>
  </si>
  <si>
    <t>0106</t>
  </si>
  <si>
    <t>0111</t>
  </si>
  <si>
    <t>0113</t>
  </si>
  <si>
    <t>0300</t>
  </si>
  <si>
    <t>0309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</si>
  <si>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</si>
  <si>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</si>
  <si>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</si>
  <si>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</si>
  <si>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</si>
  <si>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</si>
  <si>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</si>
  <si>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</si>
  <si>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</si>
  <si>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</si>
  <si>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</si>
  <si>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</si>
  <si>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</si>
  <si>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</si>
  <si>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</si>
  <si>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</si>
  <si>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</si>
  <si>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</si>
  <si>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</si>
  <si>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</si>
  <si>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</si>
  <si>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</si>
  <si>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</si>
  <si>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</si>
  <si>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</si>
  <si>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</si>
  <si>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</si>
  <si>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</si>
  <si>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</si>
  <si>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</si>
  <si>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</si>
  <si>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</si>
  <si>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</si>
  <si>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</si>
  <si>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</si>
  <si>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</si>
  <si>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1201</t>
  </si>
  <si>
    <t>1300</t>
  </si>
  <si>
    <t>1301</t>
  </si>
  <si>
    <t>5=4/3</t>
  </si>
  <si>
    <t>КФСР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</si>
</sst>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dd\.mm\.yyyy"/>
    <numFmt numFmtId="165" formatCode="#,##0.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right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left" vertical="center" wrapText="1" readingOrder="1"/>
    </xf>
    <xf numFmtId="165" fontId="4" fillId="0" borderId="3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 applyProtection="1">
      <alignment horizontal="right" vertical="center"/>
      <protection locked="0"/>
    </xf>
    <xf numFmtId="165" fontId="13" fillId="0" borderId="3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/>
    <xf numFmtId="165" fontId="4" fillId="2" borderId="0" xfId="0" applyNumberFormat="1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0" xfId="0" applyFont="1" applyFill="1" applyBorder="1" applyProtection="1"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165" fontId="12" fillId="0" borderId="3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Fill="1" applyBorder="1" applyProtection="1">
      <protection locked="0"/>
    </xf>
    <xf numFmtId="0" fontId="12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vertical="center" wrapText="1"/>
    </xf>
    <xf numFmtId="0" fontId="12" fillId="0" borderId="3" xfId="1" applyNumberFormat="1" applyFont="1" applyFill="1" applyBorder="1" applyAlignment="1">
      <alignment horizontal="left" vertical="center" wrapText="1" readingOrder="1"/>
    </xf>
    <xf numFmtId="165" fontId="12" fillId="0" borderId="3" xfId="1" applyNumberFormat="1" applyFont="1" applyFill="1" applyBorder="1" applyAlignment="1">
      <alignment horizontal="right" vertical="center" readingOrder="1"/>
    </xf>
    <xf numFmtId="165" fontId="4" fillId="0" borderId="3" xfId="1" applyNumberFormat="1" applyFont="1" applyFill="1" applyBorder="1" applyAlignment="1">
      <alignment vertical="center"/>
    </xf>
    <xf numFmtId="0" fontId="11" fillId="0" borderId="3" xfId="1" applyNumberFormat="1" applyFont="1" applyFill="1" applyBorder="1" applyAlignment="1">
      <alignment horizontal="left" vertical="center" wrapText="1" readingOrder="1"/>
    </xf>
    <xf numFmtId="165" fontId="11" fillId="0" borderId="3" xfId="1" applyNumberFormat="1" applyFont="1" applyFill="1" applyBorder="1" applyAlignment="1">
      <alignment horizontal="right" vertical="center" wrapText="1" readingOrder="1"/>
    </xf>
    <xf numFmtId="165" fontId="4" fillId="0" borderId="3" xfId="1" applyNumberFormat="1" applyFont="1" applyFill="1" applyBorder="1" applyAlignment="1">
      <alignment vertical="center" wrapText="1"/>
    </xf>
    <xf numFmtId="0" fontId="13" fillId="0" borderId="3" xfId="1" applyNumberFormat="1" applyFont="1" applyFill="1" applyBorder="1" applyAlignment="1">
      <alignment vertical="center" wrapText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165" fontId="12" fillId="0" borderId="3" xfId="1" applyNumberFormat="1" applyFont="1" applyFill="1" applyBorder="1" applyAlignment="1">
      <alignment horizontal="right" vertical="center" wrapText="1" readingOrder="1"/>
    </xf>
    <xf numFmtId="165" fontId="13" fillId="0" borderId="3" xfId="1" applyNumberFormat="1" applyFont="1" applyFill="1" applyBorder="1" applyAlignment="1">
      <alignment vertical="center" wrapText="1"/>
    </xf>
    <xf numFmtId="165" fontId="12" fillId="0" borderId="3" xfId="1" applyNumberFormat="1" applyFont="1" applyFill="1" applyBorder="1" applyAlignment="1">
      <alignment horizontal="center" vertical="center" wrapText="1" readingOrder="1"/>
    </xf>
    <xf numFmtId="165" fontId="13" fillId="0" borderId="3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164" fontId="9" fillId="0" borderId="3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166" fontId="12" fillId="0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 readingOrder="1"/>
    </xf>
    <xf numFmtId="49" fontId="12" fillId="0" borderId="3" xfId="1" applyNumberFormat="1" applyFont="1" applyFill="1" applyBorder="1" applyAlignment="1">
      <alignment horizontal="left" vertical="center" wrapText="1" shrinkToFit="1" readingOrder="1"/>
    </xf>
    <xf numFmtId="49" fontId="11" fillId="0" borderId="3" xfId="1" applyNumberFormat="1" applyFont="1" applyFill="1" applyBorder="1" applyAlignment="1">
      <alignment horizontal="left" vertical="center" wrapText="1" shrinkToFit="1" readingOrder="1"/>
    </xf>
    <xf numFmtId="165" fontId="13" fillId="0" borderId="3" xfId="0" applyNumberFormat="1" applyFont="1" applyFill="1" applyBorder="1" applyAlignment="1">
      <alignment horizontal="right" vertical="center"/>
    </xf>
    <xf numFmtId="165" fontId="13" fillId="0" borderId="0" xfId="0" applyNumberFormat="1" applyFont="1" applyFill="1" applyBorder="1"/>
    <xf numFmtId="0" fontId="13" fillId="0" borderId="0" xfId="0" applyFont="1" applyFill="1" applyBorder="1"/>
    <xf numFmtId="165" fontId="13" fillId="2" borderId="0" xfId="0" applyNumberFormat="1" applyFont="1" applyFill="1" applyBorder="1"/>
    <xf numFmtId="49" fontId="4" fillId="0" borderId="0" xfId="0" applyNumberFormat="1" applyFont="1" applyFill="1" applyBorder="1" applyProtection="1">
      <protection locked="0"/>
    </xf>
    <xf numFmtId="166" fontId="12" fillId="0" borderId="3" xfId="1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 applyProtection="1">
      <alignment vertical="center"/>
      <protection locked="0"/>
    </xf>
    <xf numFmtId="49" fontId="11" fillId="0" borderId="4" xfId="1" applyNumberFormat="1" applyFont="1" applyFill="1" applyBorder="1" applyAlignment="1" applyProtection="1">
      <alignment vertical="center" wrapText="1" shrinkToFit="1" readingOrder="1"/>
      <protection locked="0"/>
    </xf>
    <xf numFmtId="49" fontId="11" fillId="0" borderId="4" xfId="1" applyNumberFormat="1" applyFont="1" applyFill="1" applyBorder="1" applyAlignment="1" applyProtection="1">
      <alignment horizontal="center" vertical="center" wrapText="1" readingOrder="1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11" fillId="0" borderId="5" xfId="1" applyNumberFormat="1" applyFont="1" applyFill="1" applyBorder="1" applyAlignment="1" applyProtection="1">
      <alignment horizontal="right" vertical="center" wrapText="1" readingOrder="1"/>
      <protection locked="0"/>
    </xf>
    <xf numFmtId="165" fontId="17" fillId="0" borderId="3" xfId="1" applyNumberFormat="1" applyFont="1" applyFill="1" applyBorder="1" applyAlignment="1">
      <alignment horizontal="center" vertical="center" wrapText="1" readingOrder="1"/>
    </xf>
    <xf numFmtId="3" fontId="18" fillId="0" borderId="3" xfId="1" applyNumberFormat="1" applyFont="1" applyFill="1" applyBorder="1" applyAlignment="1">
      <alignment horizontal="center" vertical="top" wrapText="1"/>
    </xf>
    <xf numFmtId="3" fontId="17" fillId="0" borderId="3" xfId="1" applyNumberFormat="1" applyFont="1" applyFill="1" applyBorder="1" applyAlignment="1">
      <alignment horizontal="center" vertical="center" wrapText="1" readingOrder="1"/>
    </xf>
    <xf numFmtId="49" fontId="12" fillId="0" borderId="3" xfId="1" applyNumberFormat="1" applyFont="1" applyFill="1" applyBorder="1" applyAlignment="1" applyProtection="1">
      <alignment vertical="center" wrapText="1" shrinkToFit="1" readingOrder="1"/>
      <protection locked="0"/>
    </xf>
    <xf numFmtId="49" fontId="12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11" fillId="0" borderId="3" xfId="1" applyNumberFormat="1" applyFont="1" applyFill="1" applyBorder="1" applyAlignment="1" applyProtection="1">
      <alignment vertical="center" wrapText="1" shrinkToFit="1" readingOrder="1"/>
      <protection locked="0"/>
    </xf>
    <xf numFmtId="49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0"/>
  <sheetViews>
    <sheetView showGridLines="0" view="pageBreakPreview" zoomScale="60" zoomScaleNormal="100" workbookViewId="0">
      <selection activeCell="B21" sqref="B21"/>
    </sheetView>
  </sheetViews>
  <sheetFormatPr defaultRowHeight="15" x14ac:dyDescent="0.25"/>
  <cols>
    <col min="1" max="1" width="79.42578125" style="1" customWidth="1"/>
    <col min="2" max="2" width="19" style="1" customWidth="1"/>
    <col min="3" max="3" width="15.85546875" style="1" customWidth="1"/>
    <col min="4" max="4" width="16.7109375" style="1" customWidth="1"/>
    <col min="5" max="5" width="11.5703125" style="1" bestFit="1" customWidth="1"/>
    <col min="6" max="16384" width="9.140625" style="1"/>
  </cols>
  <sheetData>
    <row r="2" spans="1:6" x14ac:dyDescent="0.25">
      <c r="A2" s="19" t="s">
        <v>1</v>
      </c>
      <c r="B2" s="20"/>
      <c r="C2" s="20"/>
      <c r="D2" s="20"/>
    </row>
    <row r="3" spans="1:6" x14ac:dyDescent="0.25">
      <c r="A3" s="2" t="s">
        <v>0</v>
      </c>
      <c r="B3" s="2" t="s">
        <v>0</v>
      </c>
      <c r="C3" s="2" t="s">
        <v>0</v>
      </c>
      <c r="D3" s="41" t="s">
        <v>2</v>
      </c>
    </row>
    <row r="4" spans="1:6" x14ac:dyDescent="0.25">
      <c r="A4" s="27" t="s">
        <v>304</v>
      </c>
      <c r="B4" s="27"/>
      <c r="C4" s="3" t="s">
        <v>3</v>
      </c>
      <c r="D4" s="42" t="s">
        <v>4</v>
      </c>
    </row>
    <row r="5" spans="1:6" ht="15" customHeight="1" x14ac:dyDescent="0.25">
      <c r="A5" s="4" t="s">
        <v>0</v>
      </c>
      <c r="B5" s="5" t="s">
        <v>0</v>
      </c>
      <c r="C5" s="3" t="s">
        <v>5</v>
      </c>
      <c r="D5" s="43">
        <v>45809</v>
      </c>
    </row>
    <row r="6" spans="1:6" x14ac:dyDescent="0.25">
      <c r="A6" s="5" t="s">
        <v>0</v>
      </c>
      <c r="B6" s="5" t="s">
        <v>0</v>
      </c>
      <c r="C6" s="3" t="s">
        <v>0</v>
      </c>
      <c r="D6" s="44"/>
    </row>
    <row r="7" spans="1:6" x14ac:dyDescent="0.25">
      <c r="A7" s="6" t="s">
        <v>6</v>
      </c>
      <c r="B7" s="2" t="s">
        <v>0</v>
      </c>
      <c r="C7" s="3" t="s">
        <v>7</v>
      </c>
      <c r="D7" s="44"/>
    </row>
    <row r="8" spans="1:6" x14ac:dyDescent="0.25">
      <c r="A8" s="6" t="s">
        <v>8</v>
      </c>
      <c r="B8" s="12"/>
      <c r="C8" s="3" t="s">
        <v>9</v>
      </c>
      <c r="D8" s="44"/>
    </row>
    <row r="9" spans="1:6" ht="15" customHeight="1" x14ac:dyDescent="0.25">
      <c r="A9" s="6" t="s">
        <v>10</v>
      </c>
      <c r="B9" s="12"/>
      <c r="C9" s="3" t="s">
        <v>11</v>
      </c>
      <c r="D9" s="44"/>
    </row>
    <row r="10" spans="1:6" x14ac:dyDescent="0.25">
      <c r="A10" s="6" t="s">
        <v>12</v>
      </c>
      <c r="B10" s="2" t="s">
        <v>0</v>
      </c>
      <c r="C10" s="2" t="s">
        <v>0</v>
      </c>
      <c r="D10" s="45" t="s">
        <v>0</v>
      </c>
    </row>
    <row r="11" spans="1:6" x14ac:dyDescent="0.25">
      <c r="A11" s="6" t="s">
        <v>301</v>
      </c>
      <c r="B11" s="2" t="s">
        <v>0</v>
      </c>
      <c r="C11" s="2" t="s">
        <v>0</v>
      </c>
      <c r="D11" s="46" t="s">
        <v>13</v>
      </c>
    </row>
    <row r="13" spans="1:6" x14ac:dyDescent="0.25">
      <c r="A13" s="21" t="s">
        <v>14</v>
      </c>
      <c r="B13" s="20"/>
      <c r="C13" s="20"/>
      <c r="D13" s="20"/>
    </row>
    <row r="14" spans="1:6" ht="42.75" x14ac:dyDescent="0.25">
      <c r="A14" s="17" t="s">
        <v>15</v>
      </c>
      <c r="B14" s="17" t="s">
        <v>16</v>
      </c>
      <c r="C14" s="17" t="s">
        <v>17</v>
      </c>
      <c r="D14" s="48" t="s">
        <v>302</v>
      </c>
    </row>
    <row r="15" spans="1:6" x14ac:dyDescent="0.25">
      <c r="A15" s="49" t="s">
        <v>18</v>
      </c>
      <c r="B15" s="49">
        <v>2</v>
      </c>
      <c r="C15" s="49">
        <v>3</v>
      </c>
      <c r="D15" s="49" t="s">
        <v>303</v>
      </c>
    </row>
    <row r="16" spans="1:6" s="54" customFormat="1" ht="14.25" x14ac:dyDescent="0.2">
      <c r="A16" s="50" t="s">
        <v>19</v>
      </c>
      <c r="B16" s="52">
        <v>32877718.71136</v>
      </c>
      <c r="C16" s="52">
        <v>13011553.03685</v>
      </c>
      <c r="D16" s="47">
        <f>C16/B16</f>
        <v>0.39575595712953809</v>
      </c>
      <c r="E16" s="53"/>
      <c r="F16" s="53"/>
    </row>
    <row r="17" spans="1:6" s="54" customFormat="1" ht="14.25" x14ac:dyDescent="0.2">
      <c r="A17" s="50" t="s">
        <v>20</v>
      </c>
      <c r="B17" s="52">
        <v>19539446.399999999</v>
      </c>
      <c r="C17" s="52">
        <v>6592294.7905600006</v>
      </c>
      <c r="D17" s="47">
        <f t="shared" ref="D17:D80" si="0">C17/B17</f>
        <v>0.33738390820325398</v>
      </c>
      <c r="E17" s="53"/>
      <c r="F17" s="53"/>
    </row>
    <row r="18" spans="1:6" s="54" customFormat="1" ht="14.25" x14ac:dyDescent="0.2">
      <c r="A18" s="50" t="s">
        <v>21</v>
      </c>
      <c r="B18" s="52">
        <v>14433742</v>
      </c>
      <c r="C18" s="52">
        <v>4164497.0188000002</v>
      </c>
      <c r="D18" s="47">
        <f t="shared" si="0"/>
        <v>0.28852511142294218</v>
      </c>
      <c r="E18" s="53"/>
      <c r="F18" s="53"/>
    </row>
    <row r="19" spans="1:6" s="54" customFormat="1" ht="14.25" x14ac:dyDescent="0.2">
      <c r="A19" s="50" t="s">
        <v>22</v>
      </c>
      <c r="B19" s="52">
        <v>5461329.0999999996</v>
      </c>
      <c r="C19" s="52">
        <v>1107514.1511900001</v>
      </c>
      <c r="D19" s="47">
        <f t="shared" si="0"/>
        <v>0.20279205499445185</v>
      </c>
      <c r="E19" s="53"/>
      <c r="F19" s="53"/>
    </row>
    <row r="20" spans="1:6" ht="30" x14ac:dyDescent="0.25">
      <c r="A20" s="51" t="s">
        <v>23</v>
      </c>
      <c r="B20" s="7">
        <v>909141.4</v>
      </c>
      <c r="C20" s="7">
        <v>229066.93258000002</v>
      </c>
      <c r="D20" s="47">
        <f t="shared" si="0"/>
        <v>0.25195963200003874</v>
      </c>
      <c r="E20" s="10"/>
      <c r="F20" s="10"/>
    </row>
    <row r="21" spans="1:6" ht="120" x14ac:dyDescent="0.25">
      <c r="A21" s="51" t="s">
        <v>24</v>
      </c>
      <c r="B21" s="7">
        <v>909141.4</v>
      </c>
      <c r="C21" s="7">
        <v>233912.44947999998</v>
      </c>
      <c r="D21" s="47">
        <f t="shared" si="0"/>
        <v>0.25728940457446992</v>
      </c>
      <c r="E21" s="10"/>
      <c r="F21" s="10"/>
    </row>
    <row r="22" spans="1:6" ht="75" x14ac:dyDescent="0.25">
      <c r="A22" s="51" t="s">
        <v>25</v>
      </c>
      <c r="B22" s="7" t="s">
        <v>26</v>
      </c>
      <c r="C22" s="7">
        <v>-4845.5169000000005</v>
      </c>
      <c r="D22" s="7" t="s">
        <v>26</v>
      </c>
      <c r="E22" s="10"/>
      <c r="F22" s="10"/>
    </row>
    <row r="23" spans="1:6" ht="105" x14ac:dyDescent="0.25">
      <c r="A23" s="51" t="s">
        <v>27</v>
      </c>
      <c r="B23" s="7">
        <v>3441823.3</v>
      </c>
      <c r="C23" s="7">
        <v>822290.98564999993</v>
      </c>
      <c r="D23" s="47">
        <f t="shared" si="0"/>
        <v>0.23891144721171478</v>
      </c>
      <c r="E23" s="10"/>
      <c r="F23" s="10"/>
    </row>
    <row r="24" spans="1:6" ht="105" x14ac:dyDescent="0.25">
      <c r="A24" s="51" t="s">
        <v>28</v>
      </c>
      <c r="B24" s="7">
        <v>1110364.3999999999</v>
      </c>
      <c r="C24" s="7">
        <v>56156.232960000001</v>
      </c>
      <c r="D24" s="47">
        <f t="shared" si="0"/>
        <v>5.0574597816716749E-2</v>
      </c>
      <c r="E24" s="10"/>
      <c r="F24" s="10"/>
    </row>
    <row r="25" spans="1:6" s="54" customFormat="1" ht="14.25" x14ac:dyDescent="0.2">
      <c r="A25" s="50" t="s">
        <v>29</v>
      </c>
      <c r="B25" s="52">
        <v>8972412.9000000004</v>
      </c>
      <c r="C25" s="52">
        <v>3056982.8676100001</v>
      </c>
      <c r="D25" s="47">
        <f t="shared" si="0"/>
        <v>0.34070911600713338</v>
      </c>
      <c r="E25" s="53"/>
      <c r="F25" s="53"/>
    </row>
    <row r="26" spans="1:6" ht="180" x14ac:dyDescent="0.25">
      <c r="A26" s="51" t="s">
        <v>30</v>
      </c>
      <c r="B26" s="7">
        <v>4090279.8</v>
      </c>
      <c r="C26" s="7">
        <v>1517240.8552399999</v>
      </c>
      <c r="D26" s="47">
        <f t="shared" si="0"/>
        <v>0.37093815812795988</v>
      </c>
      <c r="E26" s="10"/>
      <c r="F26" s="10"/>
    </row>
    <row r="27" spans="1:6" ht="135" x14ac:dyDescent="0.25">
      <c r="A27" s="51" t="s">
        <v>31</v>
      </c>
      <c r="B27" s="7">
        <v>12424.8</v>
      </c>
      <c r="C27" s="7">
        <v>4362.2976399999998</v>
      </c>
      <c r="D27" s="47">
        <f t="shared" si="0"/>
        <v>0.35109600476466424</v>
      </c>
      <c r="E27" s="10"/>
      <c r="F27" s="10"/>
    </row>
    <row r="28" spans="1:6" ht="120" x14ac:dyDescent="0.25">
      <c r="A28" s="51" t="s">
        <v>32</v>
      </c>
      <c r="B28" s="7" t="s">
        <v>26</v>
      </c>
      <c r="C28" s="7">
        <v>618.84315000000004</v>
      </c>
      <c r="D28" s="7" t="s">
        <v>26</v>
      </c>
      <c r="E28" s="10"/>
      <c r="F28" s="10"/>
    </row>
    <row r="29" spans="1:6" ht="120" x14ac:dyDescent="0.25">
      <c r="A29" s="51" t="s">
        <v>33</v>
      </c>
      <c r="B29" s="7" t="s">
        <v>26</v>
      </c>
      <c r="C29" s="7">
        <v>1688.33699</v>
      </c>
      <c r="D29" s="7" t="s">
        <v>26</v>
      </c>
      <c r="E29" s="10"/>
      <c r="F29" s="10"/>
    </row>
    <row r="30" spans="1:6" ht="120" x14ac:dyDescent="0.25">
      <c r="A30" s="51" t="s">
        <v>34</v>
      </c>
      <c r="B30" s="7" t="s">
        <v>26</v>
      </c>
      <c r="C30" s="7">
        <v>2035.78</v>
      </c>
      <c r="D30" s="7" t="s">
        <v>26</v>
      </c>
      <c r="E30" s="10"/>
      <c r="F30" s="10"/>
    </row>
    <row r="31" spans="1:6" ht="120" x14ac:dyDescent="0.25">
      <c r="A31" s="51" t="s">
        <v>35</v>
      </c>
      <c r="B31" s="7" t="s">
        <v>26</v>
      </c>
      <c r="C31" s="7">
        <v>8267.5680800000009</v>
      </c>
      <c r="D31" s="7" t="s">
        <v>26</v>
      </c>
      <c r="E31" s="10"/>
      <c r="F31" s="10"/>
    </row>
    <row r="32" spans="1:6" ht="105" x14ac:dyDescent="0.25">
      <c r="A32" s="51" t="s">
        <v>36</v>
      </c>
      <c r="B32" s="7">
        <v>51973.1</v>
      </c>
      <c r="C32" s="7">
        <v>9905.7228500000001</v>
      </c>
      <c r="D32" s="47">
        <f t="shared" si="0"/>
        <v>0.19059326555468117</v>
      </c>
      <c r="E32" s="10"/>
      <c r="F32" s="10"/>
    </row>
    <row r="33" spans="1:6" ht="75" x14ac:dyDescent="0.25">
      <c r="A33" s="51" t="s">
        <v>37</v>
      </c>
      <c r="B33" s="7">
        <v>6369.3</v>
      </c>
      <c r="C33" s="7">
        <v>1410.2033700000002</v>
      </c>
      <c r="D33" s="47">
        <f t="shared" si="0"/>
        <v>0.22140633507606802</v>
      </c>
      <c r="E33" s="10"/>
      <c r="F33" s="10"/>
    </row>
    <row r="34" spans="1:6" ht="360" x14ac:dyDescent="0.25">
      <c r="A34" s="51" t="s">
        <v>298</v>
      </c>
      <c r="B34" s="7">
        <v>339741.1</v>
      </c>
      <c r="C34" s="7">
        <v>29268.395039999999</v>
      </c>
      <c r="D34" s="47">
        <f t="shared" si="0"/>
        <v>8.6149114840683105E-2</v>
      </c>
      <c r="E34" s="10"/>
      <c r="F34" s="10"/>
    </row>
    <row r="35" spans="1:6" ht="90" x14ac:dyDescent="0.25">
      <c r="A35" s="51" t="s">
        <v>299</v>
      </c>
      <c r="B35" s="7">
        <v>24702.6</v>
      </c>
      <c r="C35" s="7">
        <v>7623.0072499999997</v>
      </c>
      <c r="D35" s="47">
        <f t="shared" si="0"/>
        <v>0.30859129200974794</v>
      </c>
      <c r="E35" s="10"/>
      <c r="F35" s="10"/>
    </row>
    <row r="36" spans="1:6" ht="90" x14ac:dyDescent="0.25">
      <c r="A36" s="51" t="s">
        <v>300</v>
      </c>
      <c r="B36" s="7">
        <v>313033.2</v>
      </c>
      <c r="C36" s="7">
        <v>97612.970260000002</v>
      </c>
      <c r="D36" s="47">
        <f t="shared" si="0"/>
        <v>0.3118294489530184</v>
      </c>
      <c r="E36" s="10"/>
      <c r="F36" s="10"/>
    </row>
    <row r="37" spans="1:6" ht="225" x14ac:dyDescent="0.25">
      <c r="A37" s="51" t="s">
        <v>38</v>
      </c>
      <c r="B37" s="7">
        <v>44085</v>
      </c>
      <c r="C37" s="7">
        <v>6721.7477099999996</v>
      </c>
      <c r="D37" s="47">
        <f t="shared" si="0"/>
        <v>0.15247244436883292</v>
      </c>
      <c r="E37" s="10"/>
      <c r="F37" s="10"/>
    </row>
    <row r="38" spans="1:6" ht="225" x14ac:dyDescent="0.25">
      <c r="A38" s="51" t="s">
        <v>39</v>
      </c>
      <c r="B38" s="7" t="s">
        <v>26</v>
      </c>
      <c r="C38" s="7">
        <v>1706.377</v>
      </c>
      <c r="D38" s="7" t="s">
        <v>26</v>
      </c>
      <c r="E38" s="10"/>
      <c r="F38" s="10"/>
    </row>
    <row r="39" spans="1:6" ht="45" x14ac:dyDescent="0.25">
      <c r="A39" s="51" t="s">
        <v>40</v>
      </c>
      <c r="B39" s="7">
        <v>4072532.9</v>
      </c>
      <c r="C39" s="7">
        <v>1364267.7012400001</v>
      </c>
      <c r="D39" s="47">
        <f t="shared" si="0"/>
        <v>0.33499243216426811</v>
      </c>
      <c r="E39" s="10"/>
      <c r="F39" s="10"/>
    </row>
    <row r="40" spans="1:6" ht="45" x14ac:dyDescent="0.25">
      <c r="A40" s="51" t="s">
        <v>41</v>
      </c>
      <c r="B40" s="7">
        <v>17271.099999999999</v>
      </c>
      <c r="C40" s="7">
        <v>4253.0617899999997</v>
      </c>
      <c r="D40" s="47">
        <f t="shared" si="0"/>
        <v>0.24625309273873697</v>
      </c>
      <c r="E40" s="10"/>
      <c r="F40" s="10"/>
    </row>
    <row r="41" spans="1:6" s="54" customFormat="1" ht="28.5" x14ac:dyDescent="0.2">
      <c r="A41" s="50" t="s">
        <v>42</v>
      </c>
      <c r="B41" s="52">
        <v>67552.800000000003</v>
      </c>
      <c r="C41" s="52">
        <v>28885.355399999997</v>
      </c>
      <c r="D41" s="47">
        <f t="shared" si="0"/>
        <v>0.42759671545813044</v>
      </c>
      <c r="E41" s="53"/>
      <c r="F41" s="53"/>
    </row>
    <row r="42" spans="1:6" ht="30" x14ac:dyDescent="0.25">
      <c r="A42" s="51" t="s">
        <v>43</v>
      </c>
      <c r="B42" s="7">
        <v>67552.800000000003</v>
      </c>
      <c r="C42" s="7">
        <v>28885.355399999997</v>
      </c>
      <c r="D42" s="47">
        <f t="shared" si="0"/>
        <v>0.42759671545813044</v>
      </c>
      <c r="E42" s="10"/>
      <c r="F42" s="10"/>
    </row>
    <row r="43" spans="1:6" ht="60" x14ac:dyDescent="0.25">
      <c r="A43" s="51" t="s">
        <v>44</v>
      </c>
      <c r="B43" s="7">
        <v>35991</v>
      </c>
      <c r="C43" s="7">
        <v>14380.98055</v>
      </c>
      <c r="D43" s="47">
        <f t="shared" si="0"/>
        <v>0.39957157483815398</v>
      </c>
      <c r="E43" s="10"/>
      <c r="F43" s="10"/>
    </row>
    <row r="44" spans="1:6" ht="90" x14ac:dyDescent="0.25">
      <c r="A44" s="51" t="s">
        <v>45</v>
      </c>
      <c r="B44" s="7">
        <v>35991</v>
      </c>
      <c r="C44" s="7">
        <v>14380.98055</v>
      </c>
      <c r="D44" s="47">
        <f t="shared" si="0"/>
        <v>0.39957157483815398</v>
      </c>
      <c r="E44" s="10"/>
      <c r="F44" s="10"/>
    </row>
    <row r="45" spans="1:6" ht="60" x14ac:dyDescent="0.25">
      <c r="A45" s="51" t="s">
        <v>46</v>
      </c>
      <c r="B45" s="7">
        <v>184.8</v>
      </c>
      <c r="C45" s="7">
        <v>85.731920000000002</v>
      </c>
      <c r="D45" s="47">
        <f t="shared" si="0"/>
        <v>0.46391731601731601</v>
      </c>
      <c r="E45" s="10"/>
      <c r="F45" s="10"/>
    </row>
    <row r="46" spans="1:6" ht="90" x14ac:dyDescent="0.25">
      <c r="A46" s="51" t="s">
        <v>47</v>
      </c>
      <c r="B46" s="7">
        <v>184.8</v>
      </c>
      <c r="C46" s="7">
        <v>85.731920000000002</v>
      </c>
      <c r="D46" s="47">
        <f t="shared" si="0"/>
        <v>0.46391731601731601</v>
      </c>
      <c r="E46" s="10"/>
      <c r="F46" s="10"/>
    </row>
    <row r="47" spans="1:6" ht="60" x14ac:dyDescent="0.25">
      <c r="A47" s="51" t="s">
        <v>48</v>
      </c>
      <c r="B47" s="7">
        <v>36977.300000000003</v>
      </c>
      <c r="C47" s="7">
        <v>15687.329730000001</v>
      </c>
      <c r="D47" s="47">
        <f t="shared" si="0"/>
        <v>0.42424216289453259</v>
      </c>
      <c r="E47" s="10"/>
      <c r="F47" s="10"/>
    </row>
    <row r="48" spans="1:6" ht="90" x14ac:dyDescent="0.25">
      <c r="A48" s="51" t="s">
        <v>49</v>
      </c>
      <c r="B48" s="7">
        <v>36977.300000000003</v>
      </c>
      <c r="C48" s="7">
        <v>15687.329730000001</v>
      </c>
      <c r="D48" s="47">
        <f t="shared" si="0"/>
        <v>0.42424216289453259</v>
      </c>
      <c r="E48" s="10"/>
      <c r="F48" s="10"/>
    </row>
    <row r="49" spans="1:6" ht="60" x14ac:dyDescent="0.25">
      <c r="A49" s="51" t="s">
        <v>50</v>
      </c>
      <c r="B49" s="7">
        <v>-5600.3</v>
      </c>
      <c r="C49" s="7">
        <v>-1268.6867999999999</v>
      </c>
      <c r="D49" s="47">
        <f t="shared" si="0"/>
        <v>0.22653907826366443</v>
      </c>
      <c r="E49" s="11"/>
      <c r="F49" s="11"/>
    </row>
    <row r="50" spans="1:6" ht="90" x14ac:dyDescent="0.25">
      <c r="A50" s="51" t="s">
        <v>51</v>
      </c>
      <c r="B50" s="7">
        <v>-5600.3</v>
      </c>
      <c r="C50" s="7">
        <v>-1268.6867999999999</v>
      </c>
      <c r="D50" s="47">
        <f t="shared" si="0"/>
        <v>0.22653907826366443</v>
      </c>
      <c r="E50" s="11"/>
      <c r="F50" s="11"/>
    </row>
    <row r="51" spans="1:6" s="54" customFormat="1" ht="14.25" x14ac:dyDescent="0.2">
      <c r="A51" s="50" t="s">
        <v>52</v>
      </c>
      <c r="B51" s="52">
        <v>1268402</v>
      </c>
      <c r="C51" s="52">
        <v>562994.96461999998</v>
      </c>
      <c r="D51" s="47">
        <f t="shared" si="0"/>
        <v>0.44386161849319061</v>
      </c>
      <c r="E51" s="53"/>
      <c r="F51" s="53"/>
    </row>
    <row r="52" spans="1:6" x14ac:dyDescent="0.25">
      <c r="A52" s="51" t="s">
        <v>53</v>
      </c>
      <c r="B52" s="7">
        <v>1156355.7</v>
      </c>
      <c r="C52" s="7">
        <v>472122.66004000005</v>
      </c>
      <c r="D52" s="47">
        <f t="shared" si="0"/>
        <v>0.40828497670742669</v>
      </c>
      <c r="E52" s="10"/>
      <c r="F52" s="10"/>
    </row>
    <row r="53" spans="1:6" ht="30" x14ac:dyDescent="0.25">
      <c r="A53" s="51" t="s">
        <v>54</v>
      </c>
      <c r="B53" s="7">
        <v>871347.4</v>
      </c>
      <c r="C53" s="7">
        <v>369085.9633</v>
      </c>
      <c r="D53" s="47">
        <f t="shared" si="0"/>
        <v>0.42358072486358483</v>
      </c>
      <c r="E53" s="10"/>
      <c r="F53" s="10"/>
    </row>
    <row r="54" spans="1:6" ht="30" x14ac:dyDescent="0.25">
      <c r="A54" s="51" t="s">
        <v>54</v>
      </c>
      <c r="B54" s="7">
        <v>871347.4</v>
      </c>
      <c r="C54" s="7">
        <v>369085.9633</v>
      </c>
      <c r="D54" s="47">
        <f t="shared" si="0"/>
        <v>0.42358072486358483</v>
      </c>
      <c r="E54" s="10"/>
      <c r="F54" s="10"/>
    </row>
    <row r="55" spans="1:6" ht="30" x14ac:dyDescent="0.25">
      <c r="A55" s="51" t="s">
        <v>55</v>
      </c>
      <c r="B55" s="7">
        <v>285008.3</v>
      </c>
      <c r="C55" s="7">
        <v>103036.69674</v>
      </c>
      <c r="D55" s="47">
        <f t="shared" si="0"/>
        <v>0.36152174073526983</v>
      </c>
      <c r="E55" s="10"/>
      <c r="F55" s="10"/>
    </row>
    <row r="56" spans="1:6" ht="45" x14ac:dyDescent="0.25">
      <c r="A56" s="51" t="s">
        <v>56</v>
      </c>
      <c r="B56" s="7">
        <v>285008.3</v>
      </c>
      <c r="C56" s="7">
        <v>103036.69674</v>
      </c>
      <c r="D56" s="47">
        <f t="shared" si="0"/>
        <v>0.36152174073526983</v>
      </c>
      <c r="E56" s="10"/>
      <c r="F56" s="10"/>
    </row>
    <row r="57" spans="1:6" x14ac:dyDescent="0.25">
      <c r="A57" s="51" t="s">
        <v>57</v>
      </c>
      <c r="B57" s="7" t="s">
        <v>26</v>
      </c>
      <c r="C57" s="7">
        <v>43.367449999999998</v>
      </c>
      <c r="D57" s="7" t="s">
        <v>26</v>
      </c>
      <c r="E57" s="10"/>
      <c r="F57" s="10"/>
    </row>
    <row r="58" spans="1:6" x14ac:dyDescent="0.25">
      <c r="A58" s="51" t="s">
        <v>57</v>
      </c>
      <c r="B58" s="7" t="s">
        <v>26</v>
      </c>
      <c r="C58" s="7">
        <v>43.367449999999998</v>
      </c>
      <c r="D58" s="7" t="s">
        <v>26</v>
      </c>
      <c r="E58" s="10"/>
      <c r="F58" s="10"/>
    </row>
    <row r="59" spans="1:6" x14ac:dyDescent="0.25">
      <c r="A59" s="51" t="s">
        <v>58</v>
      </c>
      <c r="B59" s="7">
        <v>763.9</v>
      </c>
      <c r="C59" s="7">
        <v>277.57299999999998</v>
      </c>
      <c r="D59" s="47">
        <f t="shared" si="0"/>
        <v>0.36336300562900903</v>
      </c>
      <c r="E59" s="10"/>
      <c r="F59" s="10"/>
    </row>
    <row r="60" spans="1:6" x14ac:dyDescent="0.25">
      <c r="A60" s="51" t="s">
        <v>58</v>
      </c>
      <c r="B60" s="7">
        <v>763.9</v>
      </c>
      <c r="C60" s="7">
        <v>277.57299999999998</v>
      </c>
      <c r="D60" s="47">
        <f t="shared" si="0"/>
        <v>0.36336300562900903</v>
      </c>
      <c r="E60" s="10"/>
      <c r="F60" s="10"/>
    </row>
    <row r="61" spans="1:6" x14ac:dyDescent="0.25">
      <c r="A61" s="51" t="s">
        <v>59</v>
      </c>
      <c r="B61" s="7">
        <v>111282.4</v>
      </c>
      <c r="C61" s="7">
        <v>90551.364130000002</v>
      </c>
      <c r="D61" s="47">
        <f t="shared" si="0"/>
        <v>0.81370786512512316</v>
      </c>
      <c r="E61" s="10"/>
      <c r="F61" s="10"/>
    </row>
    <row r="62" spans="1:6" ht="30" x14ac:dyDescent="0.25">
      <c r="A62" s="51" t="s">
        <v>60</v>
      </c>
      <c r="B62" s="7">
        <v>111282.4</v>
      </c>
      <c r="C62" s="7">
        <v>90551.364130000002</v>
      </c>
      <c r="D62" s="47">
        <f t="shared" si="0"/>
        <v>0.81370786512512316</v>
      </c>
      <c r="E62" s="10"/>
      <c r="F62" s="10"/>
    </row>
    <row r="63" spans="1:6" s="54" customFormat="1" ht="14.25" x14ac:dyDescent="0.2">
      <c r="A63" s="50" t="s">
        <v>61</v>
      </c>
      <c r="B63" s="52">
        <v>93853.3</v>
      </c>
      <c r="C63" s="52">
        <v>14948.10541</v>
      </c>
      <c r="D63" s="47">
        <f t="shared" si="0"/>
        <v>0.15927096234229376</v>
      </c>
      <c r="E63" s="53"/>
      <c r="F63" s="53"/>
    </row>
    <row r="64" spans="1:6" x14ac:dyDescent="0.25">
      <c r="A64" s="51" t="s">
        <v>62</v>
      </c>
      <c r="B64" s="7">
        <v>73916.800000000003</v>
      </c>
      <c r="C64" s="7">
        <v>7430.6632900000004</v>
      </c>
      <c r="D64" s="47">
        <f t="shared" si="0"/>
        <v>0.10052739417831941</v>
      </c>
      <c r="E64" s="10"/>
      <c r="F64" s="10"/>
    </row>
    <row r="65" spans="1:6" ht="30" x14ac:dyDescent="0.25">
      <c r="A65" s="51" t="s">
        <v>63</v>
      </c>
      <c r="B65" s="7">
        <v>73916.800000000003</v>
      </c>
      <c r="C65" s="7">
        <v>7430.6632900000004</v>
      </c>
      <c r="D65" s="47">
        <f t="shared" si="0"/>
        <v>0.10052739417831941</v>
      </c>
      <c r="E65" s="10"/>
      <c r="F65" s="10"/>
    </row>
    <row r="66" spans="1:6" x14ac:dyDescent="0.25">
      <c r="A66" s="51" t="s">
        <v>64</v>
      </c>
      <c r="B66" s="7">
        <v>19936.5</v>
      </c>
      <c r="C66" s="7">
        <v>7517.4421199999997</v>
      </c>
      <c r="D66" s="47">
        <f t="shared" si="0"/>
        <v>0.37706930103077269</v>
      </c>
      <c r="E66" s="10"/>
      <c r="F66" s="10"/>
    </row>
    <row r="67" spans="1:6" x14ac:dyDescent="0.25">
      <c r="A67" s="51" t="s">
        <v>65</v>
      </c>
      <c r="B67" s="7">
        <v>11179.3</v>
      </c>
      <c r="C67" s="7">
        <v>6800.2957100000003</v>
      </c>
      <c r="D67" s="47">
        <f t="shared" si="0"/>
        <v>0.60829351658869524</v>
      </c>
      <c r="E67" s="10"/>
      <c r="F67" s="10"/>
    </row>
    <row r="68" spans="1:6" ht="30" x14ac:dyDescent="0.25">
      <c r="A68" s="51" t="s">
        <v>66</v>
      </c>
      <c r="B68" s="7">
        <v>11179.3</v>
      </c>
      <c r="C68" s="7">
        <v>6800.2957100000003</v>
      </c>
      <c r="D68" s="47">
        <f t="shared" si="0"/>
        <v>0.60829351658869524</v>
      </c>
      <c r="E68" s="10"/>
      <c r="F68" s="10"/>
    </row>
    <row r="69" spans="1:6" x14ac:dyDescent="0.25">
      <c r="A69" s="51" t="s">
        <v>67</v>
      </c>
      <c r="B69" s="7">
        <v>8757.2000000000007</v>
      </c>
      <c r="C69" s="7">
        <v>717.14641000000006</v>
      </c>
      <c r="D69" s="47">
        <f t="shared" si="0"/>
        <v>8.189220412917371E-2</v>
      </c>
      <c r="E69" s="10"/>
      <c r="F69" s="10"/>
    </row>
    <row r="70" spans="1:6" ht="30" x14ac:dyDescent="0.25">
      <c r="A70" s="51" t="s">
        <v>68</v>
      </c>
      <c r="B70" s="7">
        <v>8757.2000000000007</v>
      </c>
      <c r="C70" s="7">
        <v>717.14641000000006</v>
      </c>
      <c r="D70" s="47">
        <f t="shared" si="0"/>
        <v>8.189220412917371E-2</v>
      </c>
      <c r="E70" s="10"/>
      <c r="F70" s="10"/>
    </row>
    <row r="71" spans="1:6" s="54" customFormat="1" ht="14.25" x14ac:dyDescent="0.2">
      <c r="A71" s="50" t="s">
        <v>69</v>
      </c>
      <c r="B71" s="52">
        <v>58482.2</v>
      </c>
      <c r="C71" s="52">
        <v>61490.491590000005</v>
      </c>
      <c r="D71" s="47">
        <f t="shared" si="0"/>
        <v>1.0514394395217692</v>
      </c>
      <c r="E71" s="55"/>
      <c r="F71" s="55"/>
    </row>
    <row r="72" spans="1:6" ht="30" x14ac:dyDescent="0.25">
      <c r="A72" s="51" t="s">
        <v>70</v>
      </c>
      <c r="B72" s="7">
        <v>58462.2</v>
      </c>
      <c r="C72" s="7">
        <v>61453.391590000007</v>
      </c>
      <c r="D72" s="47">
        <f t="shared" si="0"/>
        <v>1.0511645403354648</v>
      </c>
      <c r="E72" s="11"/>
      <c r="F72" s="11"/>
    </row>
    <row r="73" spans="1:6" ht="45" x14ac:dyDescent="0.25">
      <c r="A73" s="51" t="s">
        <v>71</v>
      </c>
      <c r="B73" s="7">
        <v>58462.2</v>
      </c>
      <c r="C73" s="7">
        <v>61453.391590000007</v>
      </c>
      <c r="D73" s="47">
        <f t="shared" si="0"/>
        <v>1.0511645403354648</v>
      </c>
      <c r="E73" s="11"/>
      <c r="F73" s="11"/>
    </row>
    <row r="74" spans="1:6" ht="45" x14ac:dyDescent="0.25">
      <c r="A74" s="51" t="s">
        <v>72</v>
      </c>
      <c r="B74" s="7">
        <v>5</v>
      </c>
      <c r="C74" s="7">
        <v>2.1</v>
      </c>
      <c r="D74" s="47">
        <f t="shared" si="0"/>
        <v>0.42000000000000004</v>
      </c>
      <c r="E74" s="10"/>
      <c r="F74" s="10"/>
    </row>
    <row r="75" spans="1:6" ht="60" x14ac:dyDescent="0.25">
      <c r="A75" s="51" t="s">
        <v>73</v>
      </c>
      <c r="B75" s="7">
        <v>5</v>
      </c>
      <c r="C75" s="7">
        <v>2.1</v>
      </c>
      <c r="D75" s="47">
        <f t="shared" si="0"/>
        <v>0.42000000000000004</v>
      </c>
      <c r="E75" s="10"/>
      <c r="F75" s="10"/>
    </row>
    <row r="76" spans="1:6" ht="30" x14ac:dyDescent="0.25">
      <c r="A76" s="51" t="s">
        <v>74</v>
      </c>
      <c r="B76" s="7">
        <v>15</v>
      </c>
      <c r="C76" s="7">
        <v>35</v>
      </c>
      <c r="D76" s="47">
        <f t="shared" si="0"/>
        <v>2.3333333333333335</v>
      </c>
      <c r="E76" s="10"/>
      <c r="F76" s="10"/>
    </row>
    <row r="77" spans="1:6" ht="30" x14ac:dyDescent="0.25">
      <c r="A77" s="51" t="s">
        <v>75</v>
      </c>
      <c r="B77" s="7">
        <v>15</v>
      </c>
      <c r="C77" s="7">
        <v>35</v>
      </c>
      <c r="D77" s="47">
        <f t="shared" si="0"/>
        <v>2.3333333333333335</v>
      </c>
      <c r="E77" s="10"/>
      <c r="F77" s="10"/>
    </row>
    <row r="78" spans="1:6" s="54" customFormat="1" ht="28.5" x14ac:dyDescent="0.2">
      <c r="A78" s="50" t="s">
        <v>76</v>
      </c>
      <c r="B78" s="52">
        <v>1339510.8</v>
      </c>
      <c r="C78" s="52">
        <v>523310.95212999999</v>
      </c>
      <c r="D78" s="47">
        <f t="shared" si="0"/>
        <v>0.39067318615870805</v>
      </c>
      <c r="E78" s="53"/>
      <c r="F78" s="53"/>
    </row>
    <row r="79" spans="1:6" ht="60" x14ac:dyDescent="0.25">
      <c r="A79" s="51" t="s">
        <v>77</v>
      </c>
      <c r="B79" s="7">
        <v>1121735.8999999999</v>
      </c>
      <c r="C79" s="7">
        <v>426637.4951</v>
      </c>
      <c r="D79" s="47">
        <f t="shared" si="0"/>
        <v>0.38033684675688817</v>
      </c>
      <c r="E79" s="10"/>
      <c r="F79" s="10"/>
    </row>
    <row r="80" spans="1:6" ht="45" x14ac:dyDescent="0.25">
      <c r="A80" s="51" t="s">
        <v>78</v>
      </c>
      <c r="B80" s="7">
        <v>944362.1</v>
      </c>
      <c r="C80" s="7">
        <v>361479.41989999998</v>
      </c>
      <c r="D80" s="47">
        <f t="shared" si="0"/>
        <v>0.38277628877736619</v>
      </c>
      <c r="E80" s="10"/>
      <c r="F80" s="10"/>
    </row>
    <row r="81" spans="1:6" ht="60" x14ac:dyDescent="0.25">
      <c r="A81" s="51" t="s">
        <v>79</v>
      </c>
      <c r="B81" s="7">
        <v>944362.1</v>
      </c>
      <c r="C81" s="7">
        <v>361479.41989999998</v>
      </c>
      <c r="D81" s="47">
        <f t="shared" ref="D81:D144" si="1">C81/B81</f>
        <v>0.38277628877736619</v>
      </c>
      <c r="E81" s="10"/>
      <c r="F81" s="10"/>
    </row>
    <row r="82" spans="1:6" ht="60" x14ac:dyDescent="0.25">
      <c r="A82" s="51" t="s">
        <v>80</v>
      </c>
      <c r="B82" s="7">
        <v>2364</v>
      </c>
      <c r="C82" s="7">
        <v>570.47483</v>
      </c>
      <c r="D82" s="47">
        <f t="shared" si="1"/>
        <v>0.24131760998307952</v>
      </c>
      <c r="E82" s="10"/>
      <c r="F82" s="10"/>
    </row>
    <row r="83" spans="1:6" ht="60" x14ac:dyDescent="0.25">
      <c r="A83" s="51" t="s">
        <v>81</v>
      </c>
      <c r="B83" s="7">
        <v>2364</v>
      </c>
      <c r="C83" s="7">
        <v>570.47483</v>
      </c>
      <c r="D83" s="47">
        <f t="shared" si="1"/>
        <v>0.24131760998307952</v>
      </c>
      <c r="E83" s="10"/>
      <c r="F83" s="10"/>
    </row>
    <row r="84" spans="1:6" ht="60" x14ac:dyDescent="0.25">
      <c r="A84" s="51" t="s">
        <v>82</v>
      </c>
      <c r="B84" s="7">
        <v>2023.8</v>
      </c>
      <c r="C84" s="7">
        <v>2552.5977000000003</v>
      </c>
      <c r="D84" s="47">
        <f t="shared" si="1"/>
        <v>1.2612895048917878</v>
      </c>
      <c r="E84" s="10"/>
      <c r="F84" s="10"/>
    </row>
    <row r="85" spans="1:6" ht="45" x14ac:dyDescent="0.25">
      <c r="A85" s="51" t="s">
        <v>83</v>
      </c>
      <c r="B85" s="7">
        <v>2023.8</v>
      </c>
      <c r="C85" s="7">
        <v>2552.5977000000003</v>
      </c>
      <c r="D85" s="47">
        <f t="shared" si="1"/>
        <v>1.2612895048917878</v>
      </c>
      <c r="E85" s="10"/>
      <c r="F85" s="10"/>
    </row>
    <row r="86" spans="1:6" ht="30" x14ac:dyDescent="0.25">
      <c r="A86" s="51" t="s">
        <v>84</v>
      </c>
      <c r="B86" s="7">
        <v>172986</v>
      </c>
      <c r="C86" s="7">
        <v>62035.002670000002</v>
      </c>
      <c r="D86" s="47">
        <f t="shared" si="1"/>
        <v>0.35861285115558483</v>
      </c>
      <c r="E86" s="10"/>
      <c r="F86" s="10"/>
    </row>
    <row r="87" spans="1:6" ht="30" x14ac:dyDescent="0.25">
      <c r="A87" s="51" t="s">
        <v>85</v>
      </c>
      <c r="B87" s="7">
        <v>172986</v>
      </c>
      <c r="C87" s="7">
        <v>62035.002670000002</v>
      </c>
      <c r="D87" s="47">
        <f t="shared" si="1"/>
        <v>0.35861285115558483</v>
      </c>
      <c r="E87" s="10"/>
      <c r="F87" s="10"/>
    </row>
    <row r="88" spans="1:6" ht="30" x14ac:dyDescent="0.25">
      <c r="A88" s="51" t="s">
        <v>86</v>
      </c>
      <c r="B88" s="7">
        <v>3353.6</v>
      </c>
      <c r="C88" s="7">
        <v>2530.0682900000002</v>
      </c>
      <c r="D88" s="47">
        <f t="shared" si="1"/>
        <v>0.75443353113072531</v>
      </c>
      <c r="E88" s="10"/>
      <c r="F88" s="10"/>
    </row>
    <row r="89" spans="1:6" ht="30" x14ac:dyDescent="0.25">
      <c r="A89" s="51" t="s">
        <v>87</v>
      </c>
      <c r="B89" s="7">
        <v>3353.6</v>
      </c>
      <c r="C89" s="7">
        <v>2529.6059300000002</v>
      </c>
      <c r="D89" s="47">
        <f t="shared" si="1"/>
        <v>0.75429566137881687</v>
      </c>
      <c r="E89" s="10"/>
      <c r="F89" s="10"/>
    </row>
    <row r="90" spans="1:6" ht="75" x14ac:dyDescent="0.25">
      <c r="A90" s="51" t="s">
        <v>88</v>
      </c>
      <c r="B90" s="7">
        <v>3353.6</v>
      </c>
      <c r="C90" s="7">
        <v>2529.6059300000002</v>
      </c>
      <c r="D90" s="47">
        <f t="shared" si="1"/>
        <v>0.75429566137881687</v>
      </c>
      <c r="E90" s="10"/>
      <c r="F90" s="10"/>
    </row>
    <row r="91" spans="1:6" ht="30" x14ac:dyDescent="0.25">
      <c r="A91" s="51" t="s">
        <v>89</v>
      </c>
      <c r="B91" s="7" t="s">
        <v>26</v>
      </c>
      <c r="C91" s="7">
        <v>0.46235999999999999</v>
      </c>
      <c r="D91" s="7" t="s">
        <v>26</v>
      </c>
      <c r="E91" s="10"/>
      <c r="F91" s="10"/>
    </row>
    <row r="92" spans="1:6" ht="75" x14ac:dyDescent="0.25">
      <c r="A92" s="51" t="s">
        <v>90</v>
      </c>
      <c r="B92" s="7" t="s">
        <v>26</v>
      </c>
      <c r="C92" s="7">
        <v>0.46235999999999999</v>
      </c>
      <c r="D92" s="7" t="s">
        <v>26</v>
      </c>
      <c r="E92" s="10"/>
      <c r="F92" s="10"/>
    </row>
    <row r="93" spans="1:6" ht="75" x14ac:dyDescent="0.25">
      <c r="A93" s="51" t="s">
        <v>91</v>
      </c>
      <c r="B93" s="7">
        <v>214421.3</v>
      </c>
      <c r="C93" s="7">
        <v>94143.388739999995</v>
      </c>
      <c r="D93" s="47">
        <f t="shared" si="1"/>
        <v>0.43905800748339835</v>
      </c>
      <c r="E93" s="10"/>
      <c r="F93" s="10"/>
    </row>
    <row r="94" spans="1:6" ht="30" x14ac:dyDescent="0.25">
      <c r="A94" s="51" t="s">
        <v>92</v>
      </c>
      <c r="B94" s="7">
        <v>4.5999999999999996</v>
      </c>
      <c r="C94" s="7">
        <v>684.85666000000003</v>
      </c>
      <c r="D94" s="47">
        <f t="shared" si="1"/>
        <v>148.88188260869566</v>
      </c>
      <c r="E94" s="10"/>
      <c r="F94" s="10"/>
    </row>
    <row r="95" spans="1:6" ht="30" x14ac:dyDescent="0.25">
      <c r="A95" s="51" t="s">
        <v>93</v>
      </c>
      <c r="B95" s="7">
        <v>4.5999999999999996</v>
      </c>
      <c r="C95" s="7">
        <v>684.85666000000003</v>
      </c>
      <c r="D95" s="47">
        <f t="shared" si="1"/>
        <v>148.88188260869566</v>
      </c>
      <c r="E95" s="10"/>
      <c r="F95" s="10"/>
    </row>
    <row r="96" spans="1:6" ht="60" x14ac:dyDescent="0.25">
      <c r="A96" s="51" t="s">
        <v>94</v>
      </c>
      <c r="B96" s="7">
        <v>212121.4</v>
      </c>
      <c r="C96" s="7">
        <v>91857.417889999997</v>
      </c>
      <c r="D96" s="47">
        <f t="shared" si="1"/>
        <v>0.43304172935875401</v>
      </c>
      <c r="E96" s="10"/>
      <c r="F96" s="10"/>
    </row>
    <row r="97" spans="1:6" ht="60" x14ac:dyDescent="0.25">
      <c r="A97" s="51" t="s">
        <v>95</v>
      </c>
      <c r="B97" s="7">
        <v>212121.4</v>
      </c>
      <c r="C97" s="7">
        <v>91857.417889999997</v>
      </c>
      <c r="D97" s="47">
        <f t="shared" si="1"/>
        <v>0.43304172935875401</v>
      </c>
      <c r="E97" s="10"/>
      <c r="F97" s="10"/>
    </row>
    <row r="98" spans="1:6" ht="75" x14ac:dyDescent="0.25">
      <c r="A98" s="51" t="s">
        <v>96</v>
      </c>
      <c r="B98" s="7">
        <v>2295.3000000000002</v>
      </c>
      <c r="C98" s="7">
        <v>1601.11419</v>
      </c>
      <c r="D98" s="47">
        <f t="shared" si="1"/>
        <v>0.6975620572474186</v>
      </c>
      <c r="E98" s="10"/>
      <c r="F98" s="10"/>
    </row>
    <row r="99" spans="1:6" ht="75" x14ac:dyDescent="0.25">
      <c r="A99" s="51" t="s">
        <v>97</v>
      </c>
      <c r="B99" s="7">
        <v>2295.3000000000002</v>
      </c>
      <c r="C99" s="7">
        <v>1601.11419</v>
      </c>
      <c r="D99" s="47">
        <f t="shared" si="1"/>
        <v>0.6975620572474186</v>
      </c>
      <c r="E99" s="10"/>
      <c r="F99" s="10"/>
    </row>
    <row r="100" spans="1:6" s="54" customFormat="1" ht="14.25" x14ac:dyDescent="0.2">
      <c r="A100" s="50" t="s">
        <v>98</v>
      </c>
      <c r="B100" s="52">
        <v>1378712.3</v>
      </c>
      <c r="C100" s="52">
        <v>854130.31695000001</v>
      </c>
      <c r="D100" s="47">
        <f t="shared" si="1"/>
        <v>0.61951308982301823</v>
      </c>
      <c r="E100" s="53"/>
      <c r="F100" s="53"/>
    </row>
    <row r="101" spans="1:6" x14ac:dyDescent="0.25">
      <c r="A101" s="51" t="s">
        <v>99</v>
      </c>
      <c r="B101" s="7">
        <v>1378712.3</v>
      </c>
      <c r="C101" s="7">
        <v>854130.31695000001</v>
      </c>
      <c r="D101" s="47">
        <f t="shared" si="1"/>
        <v>0.61951308982301823</v>
      </c>
      <c r="E101" s="10"/>
      <c r="F101" s="10"/>
    </row>
    <row r="102" spans="1:6" ht="30" x14ac:dyDescent="0.25">
      <c r="A102" s="51" t="s">
        <v>100</v>
      </c>
      <c r="B102" s="7">
        <v>593436</v>
      </c>
      <c r="C102" s="7">
        <v>599175.75139999995</v>
      </c>
      <c r="D102" s="47">
        <f t="shared" si="1"/>
        <v>1.0096720647213853</v>
      </c>
      <c r="E102" s="10"/>
      <c r="F102" s="10"/>
    </row>
    <row r="103" spans="1:6" x14ac:dyDescent="0.25">
      <c r="A103" s="51" t="s">
        <v>101</v>
      </c>
      <c r="B103" s="7">
        <v>229076.8</v>
      </c>
      <c r="C103" s="7">
        <v>132349.29671</v>
      </c>
      <c r="D103" s="47">
        <f t="shared" si="1"/>
        <v>0.57775076616226528</v>
      </c>
      <c r="E103" s="10"/>
      <c r="F103" s="10"/>
    </row>
    <row r="104" spans="1:6" x14ac:dyDescent="0.25">
      <c r="A104" s="51" t="s">
        <v>102</v>
      </c>
      <c r="B104" s="7">
        <v>556199.5</v>
      </c>
      <c r="C104" s="7">
        <v>122605.26884</v>
      </c>
      <c r="D104" s="47">
        <f t="shared" si="1"/>
        <v>0.220433978887072</v>
      </c>
      <c r="E104" s="10"/>
      <c r="F104" s="10"/>
    </row>
    <row r="105" spans="1:6" x14ac:dyDescent="0.25">
      <c r="A105" s="51" t="s">
        <v>103</v>
      </c>
      <c r="B105" s="7">
        <v>553290.69999999995</v>
      </c>
      <c r="C105" s="7">
        <v>120437.63094</v>
      </c>
      <c r="D105" s="47">
        <f t="shared" si="1"/>
        <v>0.21767514064487259</v>
      </c>
      <c r="E105" s="10"/>
      <c r="F105" s="10"/>
    </row>
    <row r="106" spans="1:6" x14ac:dyDescent="0.25">
      <c r="A106" s="51" t="s">
        <v>104</v>
      </c>
      <c r="B106" s="7">
        <v>2908.8</v>
      </c>
      <c r="C106" s="7">
        <v>2167.6378999999997</v>
      </c>
      <c r="D106" s="47">
        <f t="shared" si="1"/>
        <v>0.74520004812981289</v>
      </c>
      <c r="E106" s="10"/>
      <c r="F106" s="10"/>
    </row>
    <row r="107" spans="1:6" s="54" customFormat="1" ht="28.5" x14ac:dyDescent="0.2">
      <c r="A107" s="50" t="s">
        <v>105</v>
      </c>
      <c r="B107" s="52">
        <v>40761.9</v>
      </c>
      <c r="C107" s="52">
        <v>44050.210890000002</v>
      </c>
      <c r="D107" s="47">
        <f t="shared" si="1"/>
        <v>1.0806711878003725</v>
      </c>
      <c r="E107" s="53"/>
      <c r="F107" s="53"/>
    </row>
    <row r="108" spans="1:6" x14ac:dyDescent="0.25">
      <c r="A108" s="51" t="s">
        <v>106</v>
      </c>
      <c r="B108" s="7">
        <v>300.5</v>
      </c>
      <c r="C108" s="7">
        <v>107.65300000000001</v>
      </c>
      <c r="D108" s="47">
        <f t="shared" si="1"/>
        <v>0.35824625623960066</v>
      </c>
      <c r="E108" s="10"/>
      <c r="F108" s="10"/>
    </row>
    <row r="109" spans="1:6" x14ac:dyDescent="0.25">
      <c r="A109" s="51" t="s">
        <v>107</v>
      </c>
      <c r="B109" s="7">
        <v>300.5</v>
      </c>
      <c r="C109" s="7">
        <v>107.65300000000001</v>
      </c>
      <c r="D109" s="47">
        <f t="shared" si="1"/>
        <v>0.35824625623960066</v>
      </c>
      <c r="E109" s="10"/>
      <c r="F109" s="10"/>
    </row>
    <row r="110" spans="1:6" ht="30" x14ac:dyDescent="0.25">
      <c r="A110" s="51" t="s">
        <v>108</v>
      </c>
      <c r="B110" s="7">
        <v>300.5</v>
      </c>
      <c r="C110" s="7">
        <v>107.65300000000001</v>
      </c>
      <c r="D110" s="47">
        <f t="shared" si="1"/>
        <v>0.35824625623960066</v>
      </c>
      <c r="E110" s="10"/>
      <c r="F110" s="10"/>
    </row>
    <row r="111" spans="1:6" x14ac:dyDescent="0.25">
      <c r="A111" s="51" t="s">
        <v>109</v>
      </c>
      <c r="B111" s="7">
        <v>40461.4</v>
      </c>
      <c r="C111" s="7">
        <v>43942.557890000004</v>
      </c>
      <c r="D111" s="47">
        <f t="shared" si="1"/>
        <v>1.0860365160375074</v>
      </c>
      <c r="E111" s="10"/>
      <c r="F111" s="10"/>
    </row>
    <row r="112" spans="1:6" ht="30" x14ac:dyDescent="0.25">
      <c r="A112" s="51" t="s">
        <v>110</v>
      </c>
      <c r="B112" s="7">
        <v>1704.2</v>
      </c>
      <c r="C112" s="7">
        <v>1585.5158799999999</v>
      </c>
      <c r="D112" s="47">
        <f t="shared" si="1"/>
        <v>0.93035786879474236</v>
      </c>
      <c r="E112" s="10"/>
      <c r="F112" s="10"/>
    </row>
    <row r="113" spans="1:6" ht="30" x14ac:dyDescent="0.25">
      <c r="A113" s="51" t="s">
        <v>111</v>
      </c>
      <c r="B113" s="7">
        <v>1704.2</v>
      </c>
      <c r="C113" s="7">
        <v>1585.5158799999999</v>
      </c>
      <c r="D113" s="47">
        <f t="shared" si="1"/>
        <v>0.93035786879474236</v>
      </c>
      <c r="E113" s="10"/>
      <c r="F113" s="10"/>
    </row>
    <row r="114" spans="1:6" x14ac:dyDescent="0.25">
      <c r="A114" s="51" t="s">
        <v>112</v>
      </c>
      <c r="B114" s="7">
        <v>38757.199999999997</v>
      </c>
      <c r="C114" s="7">
        <v>42357.042009999997</v>
      </c>
      <c r="D114" s="47">
        <f t="shared" si="1"/>
        <v>1.0928818905906517</v>
      </c>
      <c r="E114" s="10"/>
      <c r="F114" s="10"/>
    </row>
    <row r="115" spans="1:6" x14ac:dyDescent="0.25">
      <c r="A115" s="51" t="s">
        <v>113</v>
      </c>
      <c r="B115" s="7">
        <v>38757.199999999997</v>
      </c>
      <c r="C115" s="7">
        <v>42357.042009999997</v>
      </c>
      <c r="D115" s="47">
        <f t="shared" si="1"/>
        <v>1.0928818905906517</v>
      </c>
      <c r="E115" s="10"/>
      <c r="F115" s="10"/>
    </row>
    <row r="116" spans="1:6" s="54" customFormat="1" ht="28.5" x14ac:dyDescent="0.2">
      <c r="A116" s="50" t="s">
        <v>114</v>
      </c>
      <c r="B116" s="52">
        <v>55660.1</v>
      </c>
      <c r="C116" s="52">
        <v>44544.832409999995</v>
      </c>
      <c r="D116" s="47">
        <f t="shared" si="1"/>
        <v>0.80030097700147851</v>
      </c>
      <c r="E116" s="53"/>
      <c r="F116" s="53"/>
    </row>
    <row r="117" spans="1:6" ht="60" x14ac:dyDescent="0.25">
      <c r="A117" s="51" t="s">
        <v>115</v>
      </c>
      <c r="B117" s="7">
        <v>47660.1</v>
      </c>
      <c r="C117" s="7">
        <v>24173.800749999999</v>
      </c>
      <c r="D117" s="47">
        <f t="shared" si="1"/>
        <v>0.50721254781253078</v>
      </c>
      <c r="E117" s="10"/>
      <c r="F117" s="10"/>
    </row>
    <row r="118" spans="1:6" ht="75" x14ac:dyDescent="0.25">
      <c r="A118" s="51" t="s">
        <v>116</v>
      </c>
      <c r="B118" s="7">
        <v>47660.1</v>
      </c>
      <c r="C118" s="7">
        <v>24173.800749999999</v>
      </c>
      <c r="D118" s="47">
        <f t="shared" si="1"/>
        <v>0.50721254781253078</v>
      </c>
      <c r="E118" s="10"/>
      <c r="F118" s="10"/>
    </row>
    <row r="119" spans="1:6" ht="60" x14ac:dyDescent="0.25">
      <c r="A119" s="51" t="s">
        <v>117</v>
      </c>
      <c r="B119" s="7">
        <v>47660.1</v>
      </c>
      <c r="C119" s="7">
        <v>24173.800749999999</v>
      </c>
      <c r="D119" s="47">
        <f t="shared" si="1"/>
        <v>0.50721254781253078</v>
      </c>
      <c r="E119" s="10"/>
      <c r="F119" s="10"/>
    </row>
    <row r="120" spans="1:6" ht="45" x14ac:dyDescent="0.25">
      <c r="A120" s="51" t="s">
        <v>118</v>
      </c>
      <c r="B120" s="7" t="s">
        <v>26</v>
      </c>
      <c r="C120" s="7">
        <v>1170.54044</v>
      </c>
      <c r="D120" s="7" t="s">
        <v>26</v>
      </c>
      <c r="E120" s="10"/>
      <c r="F120" s="10"/>
    </row>
    <row r="121" spans="1:6" ht="45" x14ac:dyDescent="0.25">
      <c r="A121" s="51" t="s">
        <v>119</v>
      </c>
      <c r="B121" s="7" t="s">
        <v>26</v>
      </c>
      <c r="C121" s="7">
        <v>1170.54044</v>
      </c>
      <c r="D121" s="7" t="s">
        <v>26</v>
      </c>
      <c r="E121" s="10"/>
      <c r="F121" s="10"/>
    </row>
    <row r="122" spans="1:6" ht="30" x14ac:dyDescent="0.25">
      <c r="A122" s="51" t="s">
        <v>120</v>
      </c>
      <c r="B122" s="7">
        <v>8000</v>
      </c>
      <c r="C122" s="7">
        <v>19200.49122</v>
      </c>
      <c r="D122" s="47">
        <f t="shared" si="1"/>
        <v>2.4000614025</v>
      </c>
      <c r="E122" s="10"/>
      <c r="F122" s="10"/>
    </row>
    <row r="123" spans="1:6" ht="30" x14ac:dyDescent="0.25">
      <c r="A123" s="51" t="s">
        <v>121</v>
      </c>
      <c r="B123" s="7">
        <v>8000</v>
      </c>
      <c r="C123" s="7">
        <v>19200.49122</v>
      </c>
      <c r="D123" s="47">
        <f t="shared" si="1"/>
        <v>2.4000614025</v>
      </c>
      <c r="E123" s="10"/>
      <c r="F123" s="10"/>
    </row>
    <row r="124" spans="1:6" ht="30" x14ac:dyDescent="0.25">
      <c r="A124" s="51" t="s">
        <v>122</v>
      </c>
      <c r="B124" s="7">
        <v>8000</v>
      </c>
      <c r="C124" s="7">
        <v>19200.49122</v>
      </c>
      <c r="D124" s="47">
        <f t="shared" si="1"/>
        <v>2.4000614025</v>
      </c>
      <c r="E124" s="10"/>
      <c r="F124" s="10"/>
    </row>
    <row r="125" spans="1:6" s="54" customFormat="1" ht="14.25" x14ac:dyDescent="0.2">
      <c r="A125" s="50" t="s">
        <v>123</v>
      </c>
      <c r="B125" s="52">
        <v>802769</v>
      </c>
      <c r="C125" s="52">
        <v>293490.49192</v>
      </c>
      <c r="D125" s="47">
        <f t="shared" si="1"/>
        <v>0.36559768989584801</v>
      </c>
      <c r="E125" s="53"/>
      <c r="F125" s="53"/>
    </row>
    <row r="126" spans="1:6" ht="30" x14ac:dyDescent="0.25">
      <c r="A126" s="51" t="s">
        <v>124</v>
      </c>
      <c r="B126" s="7">
        <v>4822</v>
      </c>
      <c r="C126" s="7">
        <v>3421.9063099999998</v>
      </c>
      <c r="D126" s="47">
        <f t="shared" si="1"/>
        <v>0.70964461012028202</v>
      </c>
      <c r="E126" s="10"/>
      <c r="F126" s="10"/>
    </row>
    <row r="127" spans="1:6" ht="45" x14ac:dyDescent="0.25">
      <c r="A127" s="51" t="s">
        <v>125</v>
      </c>
      <c r="B127" s="7">
        <v>39.4</v>
      </c>
      <c r="C127" s="7">
        <v>33.303510000000003</v>
      </c>
      <c r="D127" s="47">
        <f t="shared" si="1"/>
        <v>0.84526675126903561</v>
      </c>
      <c r="E127" s="10"/>
      <c r="F127" s="10"/>
    </row>
    <row r="128" spans="1:6" ht="60" x14ac:dyDescent="0.25">
      <c r="A128" s="51" t="s">
        <v>126</v>
      </c>
      <c r="B128" s="7">
        <v>39.4</v>
      </c>
      <c r="C128" s="7">
        <v>33.303510000000003</v>
      </c>
      <c r="D128" s="47">
        <f t="shared" si="1"/>
        <v>0.84526675126903561</v>
      </c>
      <c r="E128" s="10"/>
      <c r="F128" s="10"/>
    </row>
    <row r="129" spans="1:6" ht="60" x14ac:dyDescent="0.25">
      <c r="A129" s="51" t="s">
        <v>127</v>
      </c>
      <c r="B129" s="7">
        <v>921.7</v>
      </c>
      <c r="C129" s="7">
        <v>430.54559999999998</v>
      </c>
      <c r="D129" s="47">
        <f t="shared" si="1"/>
        <v>0.46712118910708467</v>
      </c>
      <c r="E129" s="10"/>
      <c r="F129" s="10"/>
    </row>
    <row r="130" spans="1:6" ht="75" x14ac:dyDescent="0.25">
      <c r="A130" s="51" t="s">
        <v>128</v>
      </c>
      <c r="B130" s="7">
        <v>921.7</v>
      </c>
      <c r="C130" s="7">
        <v>430.54559999999998</v>
      </c>
      <c r="D130" s="47">
        <f t="shared" si="1"/>
        <v>0.46712118910708467</v>
      </c>
      <c r="E130" s="10"/>
      <c r="F130" s="10"/>
    </row>
    <row r="131" spans="1:6" ht="45" x14ac:dyDescent="0.25">
      <c r="A131" s="51" t="s">
        <v>129</v>
      </c>
      <c r="B131" s="7">
        <v>79.599999999999994</v>
      </c>
      <c r="C131" s="7">
        <v>27.972750000000001</v>
      </c>
      <c r="D131" s="47">
        <f t="shared" si="1"/>
        <v>0.35141645728643223</v>
      </c>
      <c r="E131" s="10"/>
      <c r="F131" s="10"/>
    </row>
    <row r="132" spans="1:6" ht="60" x14ac:dyDescent="0.25">
      <c r="A132" s="51" t="s">
        <v>130</v>
      </c>
      <c r="B132" s="7">
        <v>79.599999999999994</v>
      </c>
      <c r="C132" s="7">
        <v>27.972750000000001</v>
      </c>
      <c r="D132" s="47">
        <f t="shared" si="1"/>
        <v>0.35141645728643223</v>
      </c>
      <c r="E132" s="10"/>
      <c r="F132" s="10"/>
    </row>
    <row r="133" spans="1:6" ht="60" x14ac:dyDescent="0.25">
      <c r="A133" s="51" t="s">
        <v>131</v>
      </c>
      <c r="B133" s="7">
        <v>10.8</v>
      </c>
      <c r="C133" s="7">
        <v>6.5</v>
      </c>
      <c r="D133" s="47">
        <f t="shared" si="1"/>
        <v>0.60185185185185186</v>
      </c>
      <c r="E133" s="10"/>
      <c r="F133" s="10"/>
    </row>
    <row r="134" spans="1:6" ht="75" x14ac:dyDescent="0.25">
      <c r="A134" s="51" t="s">
        <v>132</v>
      </c>
      <c r="B134" s="7">
        <v>10.8</v>
      </c>
      <c r="C134" s="7">
        <v>6.5</v>
      </c>
      <c r="D134" s="47">
        <f t="shared" si="1"/>
        <v>0.60185185185185186</v>
      </c>
      <c r="E134" s="10"/>
      <c r="F134" s="10"/>
    </row>
    <row r="135" spans="1:6" ht="45" x14ac:dyDescent="0.25">
      <c r="A135" s="51" t="s">
        <v>133</v>
      </c>
      <c r="B135" s="7">
        <v>13.8</v>
      </c>
      <c r="C135" s="7">
        <v>5.0015799999999997</v>
      </c>
      <c r="D135" s="47">
        <f t="shared" si="1"/>
        <v>0.36243333333333327</v>
      </c>
      <c r="E135" s="10"/>
      <c r="F135" s="10"/>
    </row>
    <row r="136" spans="1:6" ht="75" x14ac:dyDescent="0.25">
      <c r="A136" s="51" t="s">
        <v>134</v>
      </c>
      <c r="B136" s="7">
        <v>13.8</v>
      </c>
      <c r="C136" s="7">
        <v>5.0015799999999997</v>
      </c>
      <c r="D136" s="47">
        <f t="shared" si="1"/>
        <v>0.36243333333333327</v>
      </c>
      <c r="E136" s="10"/>
      <c r="F136" s="10"/>
    </row>
    <row r="137" spans="1:6" ht="45" x14ac:dyDescent="0.25">
      <c r="A137" s="51" t="s">
        <v>135</v>
      </c>
      <c r="B137" s="7">
        <v>10.4</v>
      </c>
      <c r="C137" s="7" t="s">
        <v>26</v>
      </c>
      <c r="D137" s="47">
        <v>0</v>
      </c>
      <c r="E137" s="10"/>
      <c r="F137" s="10"/>
    </row>
    <row r="138" spans="1:6" ht="60" x14ac:dyDescent="0.25">
      <c r="A138" s="51" t="s">
        <v>136</v>
      </c>
      <c r="B138" s="7">
        <v>10.4</v>
      </c>
      <c r="C138" s="7" t="s">
        <v>26</v>
      </c>
      <c r="D138" s="47">
        <v>0</v>
      </c>
      <c r="E138" s="10"/>
      <c r="F138" s="10"/>
    </row>
    <row r="139" spans="1:6" ht="60" x14ac:dyDescent="0.25">
      <c r="A139" s="51" t="s">
        <v>137</v>
      </c>
      <c r="B139" s="7">
        <v>1313.4</v>
      </c>
      <c r="C139" s="7">
        <v>455.86867000000001</v>
      </c>
      <c r="D139" s="47">
        <f t="shared" si="1"/>
        <v>0.34709050555809345</v>
      </c>
      <c r="E139" s="10"/>
      <c r="F139" s="10"/>
    </row>
    <row r="140" spans="1:6" ht="75" x14ac:dyDescent="0.25">
      <c r="A140" s="51" t="s">
        <v>138</v>
      </c>
      <c r="B140" s="7">
        <v>1313.4</v>
      </c>
      <c r="C140" s="7">
        <v>455.86867000000001</v>
      </c>
      <c r="D140" s="47">
        <f t="shared" si="1"/>
        <v>0.34709050555809345</v>
      </c>
      <c r="E140" s="10"/>
      <c r="F140" s="10"/>
    </row>
    <row r="141" spans="1:6" ht="75" x14ac:dyDescent="0.25">
      <c r="A141" s="51" t="s">
        <v>139</v>
      </c>
      <c r="B141" s="7">
        <v>95.3</v>
      </c>
      <c r="C141" s="7">
        <v>347.68344999999999</v>
      </c>
      <c r="D141" s="47">
        <f t="shared" si="1"/>
        <v>3.6483048268625393</v>
      </c>
      <c r="E141" s="10"/>
      <c r="F141" s="10"/>
    </row>
    <row r="142" spans="1:6" ht="105" x14ac:dyDescent="0.25">
      <c r="A142" s="51" t="s">
        <v>140</v>
      </c>
      <c r="B142" s="7">
        <v>75.3</v>
      </c>
      <c r="C142" s="7">
        <v>347.68344999999999</v>
      </c>
      <c r="D142" s="47">
        <f t="shared" si="1"/>
        <v>4.6173100929614872</v>
      </c>
      <c r="E142" s="10"/>
      <c r="F142" s="10"/>
    </row>
    <row r="143" spans="1:6" ht="105" x14ac:dyDescent="0.25">
      <c r="A143" s="51" t="s">
        <v>141</v>
      </c>
      <c r="B143" s="7">
        <v>20</v>
      </c>
      <c r="C143" s="7" t="s">
        <v>26</v>
      </c>
      <c r="D143" s="47">
        <v>0</v>
      </c>
      <c r="E143" s="10"/>
      <c r="F143" s="10"/>
    </row>
    <row r="144" spans="1:6" ht="45" x14ac:dyDescent="0.25">
      <c r="A144" s="51" t="s">
        <v>142</v>
      </c>
      <c r="B144" s="7">
        <v>8.3000000000000007</v>
      </c>
      <c r="C144" s="7">
        <v>4.9979700000000005</v>
      </c>
      <c r="D144" s="47">
        <f t="shared" si="1"/>
        <v>0.60216506024096383</v>
      </c>
      <c r="E144" s="10"/>
      <c r="F144" s="10"/>
    </row>
    <row r="145" spans="1:6" ht="60" x14ac:dyDescent="0.25">
      <c r="A145" s="51" t="s">
        <v>143</v>
      </c>
      <c r="B145" s="7">
        <v>8.3000000000000007</v>
      </c>
      <c r="C145" s="7">
        <v>4.9979700000000005</v>
      </c>
      <c r="D145" s="47">
        <f t="shared" ref="D145:D208" si="2">C145/B145</f>
        <v>0.60216506024096383</v>
      </c>
      <c r="E145" s="10"/>
      <c r="F145" s="10"/>
    </row>
    <row r="146" spans="1:6" ht="75" x14ac:dyDescent="0.25">
      <c r="A146" s="51" t="s">
        <v>144</v>
      </c>
      <c r="B146" s="7">
        <v>12.5</v>
      </c>
      <c r="C146" s="7" t="s">
        <v>26</v>
      </c>
      <c r="D146" s="47">
        <v>0</v>
      </c>
      <c r="E146" s="10"/>
      <c r="F146" s="10"/>
    </row>
    <row r="147" spans="1:6" ht="90" x14ac:dyDescent="0.25">
      <c r="A147" s="51" t="s">
        <v>145</v>
      </c>
      <c r="B147" s="7">
        <v>12.5</v>
      </c>
      <c r="C147" s="7" t="s">
        <v>26</v>
      </c>
      <c r="D147" s="47">
        <v>0</v>
      </c>
      <c r="E147" s="10"/>
      <c r="F147" s="10"/>
    </row>
    <row r="148" spans="1:6" ht="45" x14ac:dyDescent="0.25">
      <c r="A148" s="51" t="s">
        <v>146</v>
      </c>
      <c r="B148" s="7">
        <v>620.79999999999995</v>
      </c>
      <c r="C148" s="7">
        <v>719.74603000000002</v>
      </c>
      <c r="D148" s="47">
        <f t="shared" si="2"/>
        <v>1.159384713273196</v>
      </c>
      <c r="E148" s="10"/>
      <c r="F148" s="10"/>
    </row>
    <row r="149" spans="1:6" ht="60" x14ac:dyDescent="0.25">
      <c r="A149" s="51" t="s">
        <v>147</v>
      </c>
      <c r="B149" s="7">
        <v>600.79999999999995</v>
      </c>
      <c r="C149" s="7">
        <v>699.74603000000002</v>
      </c>
      <c r="D149" s="47">
        <f t="shared" si="2"/>
        <v>1.1646904627163783</v>
      </c>
      <c r="E149" s="10"/>
      <c r="F149" s="10"/>
    </row>
    <row r="150" spans="1:6" ht="60" x14ac:dyDescent="0.25">
      <c r="A150" s="51" t="s">
        <v>148</v>
      </c>
      <c r="B150" s="7">
        <v>20</v>
      </c>
      <c r="C150" s="7">
        <v>20</v>
      </c>
      <c r="D150" s="47">
        <f t="shared" si="2"/>
        <v>1</v>
      </c>
      <c r="E150" s="10"/>
      <c r="F150" s="10"/>
    </row>
    <row r="151" spans="1:6" ht="60" x14ac:dyDescent="0.25">
      <c r="A151" s="51" t="s">
        <v>149</v>
      </c>
      <c r="B151" s="7">
        <v>1696</v>
      </c>
      <c r="C151" s="7">
        <v>1390.28675</v>
      </c>
      <c r="D151" s="47">
        <f t="shared" si="2"/>
        <v>0.81974454599056601</v>
      </c>
      <c r="E151" s="10"/>
      <c r="F151" s="10"/>
    </row>
    <row r="152" spans="1:6" ht="75" x14ac:dyDescent="0.25">
      <c r="A152" s="51" t="s">
        <v>150</v>
      </c>
      <c r="B152" s="7">
        <v>1696</v>
      </c>
      <c r="C152" s="7">
        <v>1390.28675</v>
      </c>
      <c r="D152" s="47">
        <f t="shared" si="2"/>
        <v>0.81974454599056601</v>
      </c>
      <c r="E152" s="10"/>
      <c r="F152" s="10"/>
    </row>
    <row r="153" spans="1:6" ht="30" x14ac:dyDescent="0.25">
      <c r="A153" s="51" t="s">
        <v>151</v>
      </c>
      <c r="B153" s="7">
        <v>247.9</v>
      </c>
      <c r="C153" s="7">
        <v>139.39991000000001</v>
      </c>
      <c r="D153" s="47">
        <f t="shared" si="2"/>
        <v>0.56232315449778136</v>
      </c>
      <c r="E153" s="10"/>
      <c r="F153" s="10"/>
    </row>
    <row r="154" spans="1:6" ht="45" x14ac:dyDescent="0.25">
      <c r="A154" s="51" t="s">
        <v>152</v>
      </c>
      <c r="B154" s="7">
        <v>247.9</v>
      </c>
      <c r="C154" s="7">
        <v>139.39991000000001</v>
      </c>
      <c r="D154" s="47">
        <f t="shared" si="2"/>
        <v>0.56232315449778136</v>
      </c>
      <c r="E154" s="10"/>
      <c r="F154" s="10"/>
    </row>
    <row r="155" spans="1:6" ht="90" x14ac:dyDescent="0.25">
      <c r="A155" s="51" t="s">
        <v>153</v>
      </c>
      <c r="B155" s="7">
        <v>26868.5</v>
      </c>
      <c r="C155" s="7">
        <v>21090.39487</v>
      </c>
      <c r="D155" s="47">
        <f t="shared" si="2"/>
        <v>0.78494872694791296</v>
      </c>
      <c r="E155" s="10"/>
      <c r="F155" s="10"/>
    </row>
    <row r="156" spans="1:6" ht="45" x14ac:dyDescent="0.25">
      <c r="A156" s="51" t="s">
        <v>154</v>
      </c>
      <c r="B156" s="7">
        <v>13463.4</v>
      </c>
      <c r="C156" s="7">
        <v>14800.519990000001</v>
      </c>
      <c r="D156" s="47">
        <f t="shared" si="2"/>
        <v>1.0993151796722969</v>
      </c>
      <c r="E156" s="10"/>
      <c r="F156" s="10"/>
    </row>
    <row r="157" spans="1:6" ht="60" x14ac:dyDescent="0.25">
      <c r="A157" s="51" t="s">
        <v>155</v>
      </c>
      <c r="B157" s="7">
        <v>13463.4</v>
      </c>
      <c r="C157" s="7">
        <v>14800.519990000001</v>
      </c>
      <c r="D157" s="47">
        <f t="shared" si="2"/>
        <v>1.0993151796722969</v>
      </c>
      <c r="E157" s="10"/>
      <c r="F157" s="10"/>
    </row>
    <row r="158" spans="1:6" ht="75" x14ac:dyDescent="0.25">
      <c r="A158" s="51" t="s">
        <v>156</v>
      </c>
      <c r="B158" s="7">
        <v>13405.1</v>
      </c>
      <c r="C158" s="7">
        <v>6289.8748800000003</v>
      </c>
      <c r="D158" s="47">
        <f t="shared" si="2"/>
        <v>0.46921506590775153</v>
      </c>
      <c r="E158" s="10"/>
      <c r="F158" s="10"/>
    </row>
    <row r="159" spans="1:6" ht="60" x14ac:dyDescent="0.25">
      <c r="A159" s="51" t="s">
        <v>157</v>
      </c>
      <c r="B159" s="7">
        <v>13405.1</v>
      </c>
      <c r="C159" s="7">
        <v>6289.8748800000003</v>
      </c>
      <c r="D159" s="47">
        <f t="shared" si="2"/>
        <v>0.46921506590775153</v>
      </c>
      <c r="E159" s="10"/>
      <c r="F159" s="10"/>
    </row>
    <row r="160" spans="1:6" x14ac:dyDescent="0.25">
      <c r="A160" s="51" t="s">
        <v>158</v>
      </c>
      <c r="B160" s="7" t="s">
        <v>26</v>
      </c>
      <c r="C160" s="7">
        <v>7245.6819500000001</v>
      </c>
      <c r="D160" s="7" t="s">
        <v>26</v>
      </c>
      <c r="E160" s="10"/>
      <c r="F160" s="10"/>
    </row>
    <row r="161" spans="1:6" ht="75" x14ac:dyDescent="0.25">
      <c r="A161" s="51" t="s">
        <v>159</v>
      </c>
      <c r="B161" s="7" t="s">
        <v>26</v>
      </c>
      <c r="C161" s="7">
        <v>565.09150999999997</v>
      </c>
      <c r="D161" s="7" t="s">
        <v>26</v>
      </c>
      <c r="E161" s="10"/>
      <c r="F161" s="10"/>
    </row>
    <row r="162" spans="1:6" ht="60" x14ac:dyDescent="0.25">
      <c r="A162" s="51" t="s">
        <v>160</v>
      </c>
      <c r="B162" s="7" t="s">
        <v>26</v>
      </c>
      <c r="C162" s="7">
        <v>565.09150999999997</v>
      </c>
      <c r="D162" s="7" t="s">
        <v>26</v>
      </c>
      <c r="E162" s="10"/>
      <c r="F162" s="10"/>
    </row>
    <row r="163" spans="1:6" ht="45" x14ac:dyDescent="0.25">
      <c r="A163" s="51" t="s">
        <v>161</v>
      </c>
      <c r="B163" s="7" t="s">
        <v>26</v>
      </c>
      <c r="C163" s="7">
        <v>6714.5708199999999</v>
      </c>
      <c r="D163" s="7" t="s">
        <v>26</v>
      </c>
      <c r="E163" s="10"/>
      <c r="F163" s="10"/>
    </row>
    <row r="164" spans="1:6" ht="45" x14ac:dyDescent="0.25">
      <c r="A164" s="51" t="s">
        <v>162</v>
      </c>
      <c r="B164" s="7" t="s">
        <v>26</v>
      </c>
      <c r="C164" s="7">
        <v>6714.5708199999999</v>
      </c>
      <c r="D164" s="7" t="s">
        <v>26</v>
      </c>
      <c r="E164" s="10"/>
      <c r="F164" s="10"/>
    </row>
    <row r="165" spans="1:6" ht="60" x14ac:dyDescent="0.25">
      <c r="A165" s="51" t="s">
        <v>163</v>
      </c>
      <c r="B165" s="7" t="s">
        <v>26</v>
      </c>
      <c r="C165" s="7">
        <v>-33.980379999999997</v>
      </c>
      <c r="D165" s="7" t="s">
        <v>26</v>
      </c>
      <c r="E165" s="10"/>
      <c r="F165" s="10"/>
    </row>
    <row r="166" spans="1:6" ht="60" x14ac:dyDescent="0.25">
      <c r="A166" s="51" t="s">
        <v>164</v>
      </c>
      <c r="B166" s="7" t="s">
        <v>26</v>
      </c>
      <c r="C166" s="7">
        <v>-34.280379999999994</v>
      </c>
      <c r="D166" s="7" t="s">
        <v>26</v>
      </c>
      <c r="E166" s="10"/>
      <c r="F166" s="10"/>
    </row>
    <row r="167" spans="1:6" ht="60" x14ac:dyDescent="0.25">
      <c r="A167" s="51" t="s">
        <v>165</v>
      </c>
      <c r="B167" s="7" t="s">
        <v>26</v>
      </c>
      <c r="C167" s="7">
        <v>0.3</v>
      </c>
      <c r="D167" s="7" t="s">
        <v>26</v>
      </c>
      <c r="E167" s="10"/>
      <c r="F167" s="10"/>
    </row>
    <row r="168" spans="1:6" x14ac:dyDescent="0.25">
      <c r="A168" s="51" t="s">
        <v>166</v>
      </c>
      <c r="B168" s="7">
        <v>770830.6</v>
      </c>
      <c r="C168" s="7">
        <v>261593.10887999999</v>
      </c>
      <c r="D168" s="47">
        <f t="shared" si="2"/>
        <v>0.33936523651240624</v>
      </c>
      <c r="E168" s="10"/>
      <c r="F168" s="10"/>
    </row>
    <row r="169" spans="1:6" ht="30" x14ac:dyDescent="0.25">
      <c r="A169" s="51" t="s">
        <v>167</v>
      </c>
      <c r="B169" s="7">
        <v>770830.6</v>
      </c>
      <c r="C169" s="7">
        <v>261593.10887999999</v>
      </c>
      <c r="D169" s="47">
        <f t="shared" si="2"/>
        <v>0.33936523651240624</v>
      </c>
      <c r="E169" s="10"/>
      <c r="F169" s="10"/>
    </row>
    <row r="170" spans="1:6" ht="45" x14ac:dyDescent="0.25">
      <c r="A170" s="51" t="s">
        <v>168</v>
      </c>
      <c r="B170" s="7">
        <v>770830.6</v>
      </c>
      <c r="C170" s="7">
        <v>261593.10887999999</v>
      </c>
      <c r="D170" s="47">
        <f t="shared" si="2"/>
        <v>0.33936523651240624</v>
      </c>
      <c r="E170" s="10"/>
      <c r="F170" s="10"/>
    </row>
    <row r="171" spans="1:6" s="54" customFormat="1" ht="14.25" x14ac:dyDescent="0.2">
      <c r="A171" s="50" t="s">
        <v>169</v>
      </c>
      <c r="B171" s="52" t="s">
        <v>26</v>
      </c>
      <c r="C171" s="52">
        <v>-47.949559999999998</v>
      </c>
      <c r="D171" s="52" t="s">
        <v>26</v>
      </c>
      <c r="E171" s="53"/>
      <c r="F171" s="53"/>
    </row>
    <row r="172" spans="1:6" x14ac:dyDescent="0.25">
      <c r="A172" s="51" t="s">
        <v>170</v>
      </c>
      <c r="B172" s="7" t="s">
        <v>26</v>
      </c>
      <c r="C172" s="7">
        <v>-47.949559999999998</v>
      </c>
      <c r="D172" s="7" t="s">
        <v>26</v>
      </c>
      <c r="E172" s="10"/>
      <c r="F172" s="10"/>
    </row>
    <row r="173" spans="1:6" x14ac:dyDescent="0.25">
      <c r="A173" s="51" t="s">
        <v>171</v>
      </c>
      <c r="B173" s="7" t="s">
        <v>26</v>
      </c>
      <c r="C173" s="7">
        <v>-47.949559999999998</v>
      </c>
      <c r="D173" s="7" t="s">
        <v>26</v>
      </c>
      <c r="E173" s="10"/>
      <c r="F173" s="10"/>
    </row>
    <row r="174" spans="1:6" s="54" customFormat="1" ht="14.25" x14ac:dyDescent="0.2">
      <c r="A174" s="50" t="s">
        <v>172</v>
      </c>
      <c r="B174" s="52">
        <v>13338272.31136</v>
      </c>
      <c r="C174" s="52">
        <v>6419258.2462900002</v>
      </c>
      <c r="D174" s="47">
        <f t="shared" si="2"/>
        <v>0.48126609627116529</v>
      </c>
      <c r="E174" s="53"/>
      <c r="F174" s="53"/>
    </row>
    <row r="175" spans="1:6" s="54" customFormat="1" ht="28.5" x14ac:dyDescent="0.2">
      <c r="A175" s="50" t="s">
        <v>173</v>
      </c>
      <c r="B175" s="52">
        <v>12176641.196590001</v>
      </c>
      <c r="C175" s="52">
        <v>5237872.43212</v>
      </c>
      <c r="D175" s="47">
        <f t="shared" si="2"/>
        <v>0.43015740938370067</v>
      </c>
      <c r="E175" s="53"/>
      <c r="F175" s="53"/>
    </row>
    <row r="176" spans="1:6" ht="30" x14ac:dyDescent="0.25">
      <c r="A176" s="51" t="s">
        <v>174</v>
      </c>
      <c r="B176" s="7">
        <v>2012083.7428499998</v>
      </c>
      <c r="C176" s="7">
        <v>791607.84120000002</v>
      </c>
      <c r="D176" s="47">
        <f t="shared" si="2"/>
        <v>0.39342688594001235</v>
      </c>
      <c r="E176" s="10"/>
      <c r="F176" s="10"/>
    </row>
    <row r="177" spans="1:6" ht="75" x14ac:dyDescent="0.25">
      <c r="A177" s="51" t="s">
        <v>175</v>
      </c>
      <c r="B177" s="7">
        <v>1587135.6</v>
      </c>
      <c r="C177" s="7">
        <v>621087.08220000006</v>
      </c>
      <c r="D177" s="47">
        <f t="shared" si="2"/>
        <v>0.3913257835058328</v>
      </c>
      <c r="E177" s="10"/>
      <c r="F177" s="10"/>
    </row>
    <row r="178" spans="1:6" ht="75" x14ac:dyDescent="0.25">
      <c r="A178" s="51" t="s">
        <v>176</v>
      </c>
      <c r="B178" s="7">
        <v>1587135.6</v>
      </c>
      <c r="C178" s="7">
        <v>621087.08220000006</v>
      </c>
      <c r="D178" s="47">
        <f t="shared" si="2"/>
        <v>0.3913257835058328</v>
      </c>
      <c r="E178" s="10"/>
      <c r="F178" s="10"/>
    </row>
    <row r="179" spans="1:6" ht="45" x14ac:dyDescent="0.25">
      <c r="A179" s="51" t="s">
        <v>177</v>
      </c>
      <c r="B179" s="7">
        <v>253522.4</v>
      </c>
      <c r="C179" s="7">
        <v>96800</v>
      </c>
      <c r="D179" s="47">
        <f t="shared" si="2"/>
        <v>0.38182030463580341</v>
      </c>
      <c r="E179" s="10"/>
      <c r="F179" s="10"/>
    </row>
    <row r="180" spans="1:6" ht="45" x14ac:dyDescent="0.25">
      <c r="A180" s="51" t="s">
        <v>178</v>
      </c>
      <c r="B180" s="7">
        <v>253522.4</v>
      </c>
      <c r="C180" s="7">
        <v>96800</v>
      </c>
      <c r="D180" s="47">
        <f t="shared" si="2"/>
        <v>0.38182030463580341</v>
      </c>
      <c r="E180" s="10"/>
      <c r="F180" s="10"/>
    </row>
    <row r="181" spans="1:6" ht="30" x14ac:dyDescent="0.25">
      <c r="A181" s="51" t="s">
        <v>179</v>
      </c>
      <c r="B181" s="7">
        <v>22981.859</v>
      </c>
      <c r="C181" s="7">
        <v>22981.859</v>
      </c>
      <c r="D181" s="47">
        <f t="shared" si="2"/>
        <v>1</v>
      </c>
      <c r="E181" s="10"/>
      <c r="F181" s="10"/>
    </row>
    <row r="182" spans="1:6" ht="30" x14ac:dyDescent="0.25">
      <c r="A182" s="51" t="s">
        <v>180</v>
      </c>
      <c r="B182" s="7">
        <v>22981.859</v>
      </c>
      <c r="C182" s="7">
        <v>22981.859</v>
      </c>
      <c r="D182" s="47">
        <f t="shared" si="2"/>
        <v>1</v>
      </c>
      <c r="E182" s="10"/>
      <c r="F182" s="10"/>
    </row>
    <row r="183" spans="1:6" x14ac:dyDescent="0.25">
      <c r="A183" s="51" t="s">
        <v>181</v>
      </c>
      <c r="B183" s="7">
        <v>124</v>
      </c>
      <c r="C183" s="7">
        <v>124</v>
      </c>
      <c r="D183" s="47">
        <f t="shared" si="2"/>
        <v>1</v>
      </c>
      <c r="E183" s="10"/>
      <c r="F183" s="10"/>
    </row>
    <row r="184" spans="1:6" x14ac:dyDescent="0.25">
      <c r="A184" s="51" t="s">
        <v>182</v>
      </c>
      <c r="B184" s="7">
        <v>124</v>
      </c>
      <c r="C184" s="7">
        <v>124</v>
      </c>
      <c r="D184" s="47">
        <f t="shared" si="2"/>
        <v>1</v>
      </c>
      <c r="E184" s="10"/>
      <c r="F184" s="10"/>
    </row>
    <row r="185" spans="1:6" ht="30" x14ac:dyDescent="0.25">
      <c r="A185" s="51" t="s">
        <v>183</v>
      </c>
      <c r="B185" s="7">
        <v>59300.6</v>
      </c>
      <c r="C185" s="7" t="s">
        <v>26</v>
      </c>
      <c r="D185" s="47">
        <v>0</v>
      </c>
      <c r="E185" s="10"/>
      <c r="F185" s="10"/>
    </row>
    <row r="186" spans="1:6" ht="30" x14ac:dyDescent="0.25">
      <c r="A186" s="51" t="s">
        <v>184</v>
      </c>
      <c r="B186" s="7">
        <v>59300.6</v>
      </c>
      <c r="C186" s="7" t="s">
        <v>26</v>
      </c>
      <c r="D186" s="47">
        <v>0</v>
      </c>
      <c r="E186" s="10"/>
      <c r="F186" s="10"/>
    </row>
    <row r="187" spans="1:6" x14ac:dyDescent="0.25">
      <c r="A187" s="51" t="s">
        <v>185</v>
      </c>
      <c r="B187" s="7">
        <v>89019.199999999997</v>
      </c>
      <c r="C187" s="7">
        <v>50614.9</v>
      </c>
      <c r="D187" s="47">
        <f t="shared" si="2"/>
        <v>0.56858408073763866</v>
      </c>
      <c r="E187" s="10"/>
      <c r="F187" s="10"/>
    </row>
    <row r="188" spans="1:6" x14ac:dyDescent="0.25">
      <c r="A188" s="51" t="s">
        <v>186</v>
      </c>
      <c r="B188" s="7">
        <v>89019.199999999997</v>
      </c>
      <c r="C188" s="7">
        <v>50614.9</v>
      </c>
      <c r="D188" s="47">
        <f t="shared" si="2"/>
        <v>0.56858408073763866</v>
      </c>
      <c r="E188" s="10"/>
      <c r="F188" s="10"/>
    </row>
    <row r="189" spans="1:6" x14ac:dyDescent="0.25">
      <c r="A189" s="51" t="s">
        <v>187</v>
      </c>
      <c r="B189" s="7">
        <v>9898275.3537399992</v>
      </c>
      <c r="C189" s="7">
        <v>4331431.8909200002</v>
      </c>
      <c r="D189" s="47">
        <f t="shared" si="2"/>
        <v>0.43759460472913564</v>
      </c>
      <c r="E189" s="10"/>
      <c r="F189" s="10"/>
    </row>
    <row r="190" spans="1:6" ht="30" x14ac:dyDescent="0.25">
      <c r="A190" s="51" t="s">
        <v>188</v>
      </c>
      <c r="B190" s="7">
        <v>9894543.3537399992</v>
      </c>
      <c r="C190" s="7">
        <v>4329841.2939200001</v>
      </c>
      <c r="D190" s="47">
        <f t="shared" si="2"/>
        <v>0.4375989006388436</v>
      </c>
      <c r="E190" s="10"/>
      <c r="F190" s="10"/>
    </row>
    <row r="191" spans="1:6" ht="30" x14ac:dyDescent="0.25">
      <c r="A191" s="51" t="s">
        <v>189</v>
      </c>
      <c r="B191" s="7">
        <v>9894543.3537399992</v>
      </c>
      <c r="C191" s="7">
        <v>4329841.2939200001</v>
      </c>
      <c r="D191" s="47">
        <f t="shared" si="2"/>
        <v>0.4375989006388436</v>
      </c>
      <c r="E191" s="10"/>
      <c r="F191" s="10"/>
    </row>
    <row r="192" spans="1:6" ht="60" x14ac:dyDescent="0.25">
      <c r="A192" s="51" t="s">
        <v>190</v>
      </c>
      <c r="B192" s="7">
        <v>3714.4</v>
      </c>
      <c r="C192" s="7">
        <v>1573</v>
      </c>
      <c r="D192" s="47">
        <f t="shared" si="2"/>
        <v>0.42348696963170362</v>
      </c>
      <c r="E192" s="10"/>
      <c r="F192" s="10"/>
    </row>
    <row r="193" spans="1:6" ht="60" x14ac:dyDescent="0.25">
      <c r="A193" s="51" t="s">
        <v>191</v>
      </c>
      <c r="B193" s="7">
        <v>3714.4</v>
      </c>
      <c r="C193" s="7">
        <v>1573</v>
      </c>
      <c r="D193" s="47">
        <f t="shared" si="2"/>
        <v>0.42348696963170362</v>
      </c>
      <c r="E193" s="10"/>
      <c r="F193" s="10"/>
    </row>
    <row r="194" spans="1:6" ht="45" x14ac:dyDescent="0.25">
      <c r="A194" s="51" t="s">
        <v>192</v>
      </c>
      <c r="B194" s="7">
        <v>17.600000000000001</v>
      </c>
      <c r="C194" s="7">
        <v>17.597000000000001</v>
      </c>
      <c r="D194" s="47">
        <f t="shared" si="2"/>
        <v>0.9998295454545455</v>
      </c>
      <c r="E194" s="10"/>
      <c r="F194" s="10"/>
    </row>
    <row r="195" spans="1:6" ht="45" x14ac:dyDescent="0.25">
      <c r="A195" s="51" t="s">
        <v>193</v>
      </c>
      <c r="B195" s="7">
        <v>17.600000000000001</v>
      </c>
      <c r="C195" s="7">
        <v>17.597000000000001</v>
      </c>
      <c r="D195" s="47">
        <f t="shared" si="2"/>
        <v>0.9998295454545455</v>
      </c>
      <c r="E195" s="10"/>
      <c r="F195" s="10"/>
    </row>
    <row r="196" spans="1:6" x14ac:dyDescent="0.25">
      <c r="A196" s="51" t="s">
        <v>194</v>
      </c>
      <c r="B196" s="7">
        <v>266282.09999999998</v>
      </c>
      <c r="C196" s="7">
        <v>114832.7</v>
      </c>
      <c r="D196" s="47">
        <f t="shared" si="2"/>
        <v>0.43124453352290676</v>
      </c>
      <c r="E196" s="10"/>
      <c r="F196" s="10"/>
    </row>
    <row r="197" spans="1:6" ht="105" x14ac:dyDescent="0.25">
      <c r="A197" s="51" t="s">
        <v>195</v>
      </c>
      <c r="B197" s="7">
        <v>7312</v>
      </c>
      <c r="C197" s="7">
        <v>2418.6</v>
      </c>
      <c r="D197" s="47">
        <f t="shared" si="2"/>
        <v>0.33077133479212251</v>
      </c>
      <c r="E197" s="10"/>
      <c r="F197" s="10"/>
    </row>
    <row r="198" spans="1:6" ht="120" x14ac:dyDescent="0.25">
      <c r="A198" s="51" t="s">
        <v>196</v>
      </c>
      <c r="B198" s="7">
        <v>7312</v>
      </c>
      <c r="C198" s="7">
        <v>2418.6</v>
      </c>
      <c r="D198" s="47">
        <f t="shared" si="2"/>
        <v>0.33077133479212251</v>
      </c>
      <c r="E198" s="10"/>
      <c r="F198" s="10"/>
    </row>
    <row r="199" spans="1:6" ht="60" x14ac:dyDescent="0.25">
      <c r="A199" s="51" t="s">
        <v>197</v>
      </c>
      <c r="B199" s="7">
        <v>22392</v>
      </c>
      <c r="C199" s="7">
        <v>9190</v>
      </c>
      <c r="D199" s="47">
        <f t="shared" si="2"/>
        <v>0.41041443372633085</v>
      </c>
      <c r="E199" s="10"/>
      <c r="F199" s="10"/>
    </row>
    <row r="200" spans="1:6" ht="60" x14ac:dyDescent="0.25">
      <c r="A200" s="51" t="s">
        <v>198</v>
      </c>
      <c r="B200" s="7">
        <v>22392</v>
      </c>
      <c r="C200" s="7">
        <v>9190</v>
      </c>
      <c r="D200" s="47">
        <f t="shared" si="2"/>
        <v>0.41041443372633085</v>
      </c>
      <c r="E200" s="10"/>
      <c r="F200" s="10"/>
    </row>
    <row r="201" spans="1:6" ht="90" x14ac:dyDescent="0.25">
      <c r="A201" s="51" t="s">
        <v>199</v>
      </c>
      <c r="B201" s="7">
        <v>215415.9</v>
      </c>
      <c r="C201" s="7">
        <v>94338.5</v>
      </c>
      <c r="D201" s="47">
        <f t="shared" si="2"/>
        <v>0.4379365682848852</v>
      </c>
      <c r="E201" s="10"/>
      <c r="F201" s="10"/>
    </row>
    <row r="202" spans="1:6" ht="90" x14ac:dyDescent="0.25">
      <c r="A202" s="51" t="s">
        <v>200</v>
      </c>
      <c r="B202" s="7">
        <v>215415.9</v>
      </c>
      <c r="C202" s="7">
        <v>94338.5</v>
      </c>
      <c r="D202" s="47">
        <f t="shared" si="2"/>
        <v>0.4379365682848852</v>
      </c>
      <c r="E202" s="10"/>
      <c r="F202" s="10"/>
    </row>
    <row r="203" spans="1:6" x14ac:dyDescent="0.25">
      <c r="A203" s="51" t="s">
        <v>201</v>
      </c>
      <c r="B203" s="7">
        <v>21162.2</v>
      </c>
      <c r="C203" s="7">
        <v>8885.6</v>
      </c>
      <c r="D203" s="47">
        <f t="shared" si="2"/>
        <v>0.41988073073687993</v>
      </c>
      <c r="E203" s="10"/>
      <c r="F203" s="10"/>
    </row>
    <row r="204" spans="1:6" x14ac:dyDescent="0.25">
      <c r="A204" s="51" t="s">
        <v>202</v>
      </c>
      <c r="B204" s="7">
        <v>21162.2</v>
      </c>
      <c r="C204" s="7">
        <v>8885.6</v>
      </c>
      <c r="D204" s="47">
        <f t="shared" si="2"/>
        <v>0.41988073073687993</v>
      </c>
      <c r="E204" s="10"/>
      <c r="F204" s="10"/>
    </row>
    <row r="205" spans="1:6" s="54" customFormat="1" ht="28.5" x14ac:dyDescent="0.2">
      <c r="A205" s="50" t="s">
        <v>203</v>
      </c>
      <c r="B205" s="52">
        <v>1201368.8999999999</v>
      </c>
      <c r="C205" s="52">
        <v>1201368.8999999999</v>
      </c>
      <c r="D205" s="47">
        <f t="shared" si="2"/>
        <v>1</v>
      </c>
      <c r="E205" s="53"/>
      <c r="F205" s="53"/>
    </row>
    <row r="206" spans="1:6" ht="30" x14ac:dyDescent="0.25">
      <c r="A206" s="51" t="s">
        <v>204</v>
      </c>
      <c r="B206" s="7">
        <v>1201368.8999999999</v>
      </c>
      <c r="C206" s="7">
        <v>1201368.8999999999</v>
      </c>
      <c r="D206" s="47">
        <f t="shared" si="2"/>
        <v>1</v>
      </c>
      <c r="E206" s="10"/>
      <c r="F206" s="10"/>
    </row>
    <row r="207" spans="1:6" ht="30" x14ac:dyDescent="0.25">
      <c r="A207" s="51" t="s">
        <v>205</v>
      </c>
      <c r="B207" s="7">
        <v>1201368.8999999999</v>
      </c>
      <c r="C207" s="7">
        <v>1201368.8999999999</v>
      </c>
      <c r="D207" s="47">
        <f t="shared" si="2"/>
        <v>1</v>
      </c>
      <c r="E207" s="10"/>
      <c r="F207" s="10"/>
    </row>
    <row r="208" spans="1:6" s="54" customFormat="1" ht="85.5" x14ac:dyDescent="0.2">
      <c r="A208" s="50" t="s">
        <v>206</v>
      </c>
      <c r="B208" s="52" t="s">
        <v>26</v>
      </c>
      <c r="C208" s="52" t="s">
        <v>26</v>
      </c>
      <c r="D208" s="52" t="s">
        <v>26</v>
      </c>
      <c r="E208" s="53"/>
      <c r="F208" s="53"/>
    </row>
    <row r="209" spans="1:6" ht="75" x14ac:dyDescent="0.25">
      <c r="A209" s="51" t="s">
        <v>207</v>
      </c>
      <c r="B209" s="7" t="s">
        <v>26</v>
      </c>
      <c r="C209" s="7" t="s">
        <v>26</v>
      </c>
      <c r="D209" s="7" t="s">
        <v>26</v>
      </c>
      <c r="E209" s="10"/>
      <c r="F209" s="10"/>
    </row>
    <row r="210" spans="1:6" s="54" customFormat="1" ht="57" x14ac:dyDescent="0.2">
      <c r="A210" s="50" t="s">
        <v>208</v>
      </c>
      <c r="B210" s="52" t="s">
        <v>26</v>
      </c>
      <c r="C210" s="52">
        <v>21508.519120000001</v>
      </c>
      <c r="D210" s="52" t="s">
        <v>26</v>
      </c>
      <c r="E210" s="53"/>
      <c r="F210" s="53"/>
    </row>
    <row r="211" spans="1:6" ht="60" x14ac:dyDescent="0.25">
      <c r="A211" s="51" t="s">
        <v>209</v>
      </c>
      <c r="B211" s="7" t="s">
        <v>26</v>
      </c>
      <c r="C211" s="7">
        <v>21508.519120000001</v>
      </c>
      <c r="D211" s="7" t="s">
        <v>26</v>
      </c>
      <c r="E211" s="10"/>
      <c r="F211" s="10"/>
    </row>
    <row r="212" spans="1:6" ht="60" x14ac:dyDescent="0.25">
      <c r="A212" s="51" t="s">
        <v>210</v>
      </c>
      <c r="B212" s="7" t="s">
        <v>26</v>
      </c>
      <c r="C212" s="7">
        <v>21508.519120000001</v>
      </c>
      <c r="D212" s="7" t="s">
        <v>26</v>
      </c>
      <c r="E212" s="10"/>
      <c r="F212" s="10"/>
    </row>
    <row r="213" spans="1:6" ht="30" x14ac:dyDescent="0.25">
      <c r="A213" s="51" t="s">
        <v>211</v>
      </c>
      <c r="B213" s="7" t="s">
        <v>26</v>
      </c>
      <c r="C213" s="7">
        <v>21508.519120000001</v>
      </c>
      <c r="D213" s="7" t="s">
        <v>26</v>
      </c>
      <c r="E213" s="10"/>
      <c r="F213" s="10"/>
    </row>
    <row r="214" spans="1:6" ht="30" x14ac:dyDescent="0.25">
      <c r="A214" s="51" t="s">
        <v>212</v>
      </c>
      <c r="B214" s="7" t="s">
        <v>26</v>
      </c>
      <c r="C214" s="7">
        <v>2426.7831900000001</v>
      </c>
      <c r="D214" s="7" t="s">
        <v>26</v>
      </c>
      <c r="E214" s="10"/>
      <c r="F214" s="10"/>
    </row>
    <row r="215" spans="1:6" ht="30" x14ac:dyDescent="0.25">
      <c r="A215" s="51" t="s">
        <v>213</v>
      </c>
      <c r="B215" s="7" t="s">
        <v>26</v>
      </c>
      <c r="C215" s="7">
        <v>555.00304000000006</v>
      </c>
      <c r="D215" s="7" t="s">
        <v>26</v>
      </c>
      <c r="E215" s="10"/>
      <c r="F215" s="10"/>
    </row>
    <row r="216" spans="1:6" ht="30" x14ac:dyDescent="0.25">
      <c r="A216" s="51" t="s">
        <v>214</v>
      </c>
      <c r="B216" s="7" t="s">
        <v>26</v>
      </c>
      <c r="C216" s="7">
        <v>18526.732889999999</v>
      </c>
      <c r="D216" s="7" t="s">
        <v>26</v>
      </c>
      <c r="E216" s="10"/>
      <c r="F216" s="10"/>
    </row>
    <row r="217" spans="1:6" s="54" customFormat="1" ht="42.75" x14ac:dyDescent="0.2">
      <c r="A217" s="50" t="s">
        <v>215</v>
      </c>
      <c r="B217" s="52">
        <v>-39737.785229999994</v>
      </c>
      <c r="C217" s="52">
        <v>-41491.604950000001</v>
      </c>
      <c r="D217" s="47">
        <f t="shared" ref="D209:D220" si="3">C217/B217</f>
        <v>1.0441348129959684</v>
      </c>
      <c r="E217" s="53"/>
      <c r="F217" s="53"/>
    </row>
    <row r="218" spans="1:6" ht="30" x14ac:dyDescent="0.25">
      <c r="A218" s="51" t="s">
        <v>216</v>
      </c>
      <c r="B218" s="7">
        <v>-39737.785229999994</v>
      </c>
      <c r="C218" s="7">
        <v>-41491.604950000001</v>
      </c>
      <c r="D218" s="47">
        <f t="shared" si="3"/>
        <v>1.0441348129959684</v>
      </c>
      <c r="E218" s="10"/>
      <c r="F218" s="10"/>
    </row>
    <row r="219" spans="1:6" ht="45" x14ac:dyDescent="0.25">
      <c r="A219" s="51" t="s">
        <v>217</v>
      </c>
      <c r="B219" s="7">
        <v>-1137.10033</v>
      </c>
      <c r="C219" s="7">
        <v>-1137.10033</v>
      </c>
      <c r="D219" s="47">
        <f t="shared" si="3"/>
        <v>1</v>
      </c>
      <c r="E219" s="10"/>
      <c r="F219" s="10"/>
    </row>
    <row r="220" spans="1:6" ht="45" x14ac:dyDescent="0.25">
      <c r="A220" s="51" t="s">
        <v>218</v>
      </c>
      <c r="B220" s="7">
        <v>-38600.6849</v>
      </c>
      <c r="C220" s="7">
        <v>-40354.50462</v>
      </c>
      <c r="D220" s="47">
        <f t="shared" si="3"/>
        <v>1.0454349378655714</v>
      </c>
      <c r="E220" s="10"/>
      <c r="F220" s="10"/>
    </row>
  </sheetData>
  <mergeCells count="3">
    <mergeCell ref="A4:B4"/>
    <mergeCell ref="A13:D13"/>
    <mergeCell ref="A2:D2"/>
  </mergeCells>
  <pageMargins left="0.39370078740157483" right="0.39370078740157483" top="0.39370078740157483" bottom="0.39370078740157483" header="0.39370078740157483" footer="0.39370078740157483"/>
  <pageSetup paperSize="9" scale="72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view="pageBreakPreview" zoomScale="60" zoomScaleNormal="110"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1" max="1" width="55.7109375" style="13" customWidth="1"/>
    <col min="2" max="2" width="10.85546875" style="56" customWidth="1"/>
    <col min="3" max="3" width="17.5703125" style="13" customWidth="1"/>
    <col min="4" max="4" width="15.28515625" style="13" customWidth="1"/>
    <col min="5" max="5" width="16" style="58" customWidth="1"/>
    <col min="6" max="16384" width="9.140625" style="13"/>
  </cols>
  <sheetData>
    <row r="1" spans="1:5" x14ac:dyDescent="0.25">
      <c r="A1" s="22" t="s">
        <v>219</v>
      </c>
      <c r="B1" s="23"/>
      <c r="C1" s="23"/>
      <c r="D1" s="23"/>
      <c r="E1" s="23"/>
    </row>
    <row r="2" spans="1:5" x14ac:dyDescent="0.25">
      <c r="A2" s="24" t="s">
        <v>220</v>
      </c>
      <c r="B2" s="23"/>
      <c r="C2" s="23"/>
      <c r="D2" s="23"/>
      <c r="E2" s="23"/>
    </row>
    <row r="3" spans="1:5" ht="71.25" customHeight="1" x14ac:dyDescent="0.25">
      <c r="A3" s="18" t="s">
        <v>15</v>
      </c>
      <c r="B3" s="17" t="s">
        <v>355</v>
      </c>
      <c r="C3" s="18" t="s">
        <v>16</v>
      </c>
      <c r="D3" s="18" t="s">
        <v>17</v>
      </c>
      <c r="E3" s="17" t="s">
        <v>302</v>
      </c>
    </row>
    <row r="4" spans="1:5" x14ac:dyDescent="0.25">
      <c r="A4" s="63" t="s">
        <v>18</v>
      </c>
      <c r="B4" s="64">
        <v>2</v>
      </c>
      <c r="C4" s="65">
        <v>3</v>
      </c>
      <c r="D4" s="65">
        <v>4</v>
      </c>
      <c r="E4" s="63" t="s">
        <v>354</v>
      </c>
    </row>
    <row r="5" spans="1:5" x14ac:dyDescent="0.25">
      <c r="A5" s="66" t="s">
        <v>221</v>
      </c>
      <c r="B5" s="67"/>
      <c r="C5" s="9">
        <v>35382921.730599999</v>
      </c>
      <c r="D5" s="9">
        <v>12410381.77214</v>
      </c>
      <c r="E5" s="57">
        <f>D5/C5</f>
        <v>0.35074496862160492</v>
      </c>
    </row>
    <row r="6" spans="1:5" ht="15" customHeight="1" x14ac:dyDescent="0.25">
      <c r="A6" s="66" t="s">
        <v>222</v>
      </c>
      <c r="B6" s="67" t="s">
        <v>305</v>
      </c>
      <c r="C6" s="9">
        <v>3383475.3933000001</v>
      </c>
      <c r="D6" s="9">
        <v>1199474.1844300001</v>
      </c>
      <c r="E6" s="57">
        <f t="shared" ref="E6:E55" si="0">D6/C6</f>
        <v>0.35450950428225775</v>
      </c>
    </row>
    <row r="7" spans="1:5" ht="30" customHeight="1" x14ac:dyDescent="0.25">
      <c r="A7" s="68" t="s">
        <v>223</v>
      </c>
      <c r="B7" s="69" t="s">
        <v>306</v>
      </c>
      <c r="C7" s="8">
        <v>14150.2</v>
      </c>
      <c r="D7" s="8">
        <v>4576.5847599999997</v>
      </c>
      <c r="E7" s="57">
        <f t="shared" si="0"/>
        <v>0.3234289805091094</v>
      </c>
    </row>
    <row r="8" spans="1:5" ht="45" customHeight="1" x14ac:dyDescent="0.25">
      <c r="A8" s="68" t="s">
        <v>224</v>
      </c>
      <c r="B8" s="69" t="s">
        <v>307</v>
      </c>
      <c r="C8" s="8">
        <v>170988.23530999999</v>
      </c>
      <c r="D8" s="8">
        <v>59552.297789999997</v>
      </c>
      <c r="E8" s="57">
        <f t="shared" si="0"/>
        <v>0.34828301305076498</v>
      </c>
    </row>
    <row r="9" spans="1:5" ht="45" customHeight="1" x14ac:dyDescent="0.25">
      <c r="A9" s="68" t="s">
        <v>225</v>
      </c>
      <c r="B9" s="69" t="s">
        <v>308</v>
      </c>
      <c r="C9" s="8">
        <v>1172394.8</v>
      </c>
      <c r="D9" s="8">
        <v>459933.19386</v>
      </c>
      <c r="E9" s="57">
        <f t="shared" si="0"/>
        <v>0.39230231476632271</v>
      </c>
    </row>
    <row r="10" spans="1:5" ht="15" customHeight="1" x14ac:dyDescent="0.25">
      <c r="A10" s="68" t="s">
        <v>226</v>
      </c>
      <c r="B10" s="69" t="s">
        <v>309</v>
      </c>
      <c r="C10" s="8">
        <v>17.600000000000001</v>
      </c>
      <c r="D10" s="8">
        <v>17.577999999999999</v>
      </c>
      <c r="E10" s="57">
        <f t="shared" si="0"/>
        <v>0.99874999999999992</v>
      </c>
    </row>
    <row r="11" spans="1:5" ht="45" customHeight="1" x14ac:dyDescent="0.25">
      <c r="A11" s="68" t="s">
        <v>227</v>
      </c>
      <c r="B11" s="69" t="s">
        <v>310</v>
      </c>
      <c r="C11" s="8">
        <v>182758.95713999998</v>
      </c>
      <c r="D11" s="8">
        <v>69557.792939999999</v>
      </c>
      <c r="E11" s="57">
        <f t="shared" si="0"/>
        <v>0.38059854372399493</v>
      </c>
    </row>
    <row r="12" spans="1:5" ht="15" customHeight="1" x14ac:dyDescent="0.25">
      <c r="A12" s="68" t="s">
        <v>228</v>
      </c>
      <c r="B12" s="69" t="s">
        <v>311</v>
      </c>
      <c r="C12" s="8">
        <v>27258.422300000002</v>
      </c>
      <c r="D12" s="8" t="s">
        <v>26</v>
      </c>
      <c r="E12" s="57">
        <v>0</v>
      </c>
    </row>
    <row r="13" spans="1:5" ht="15" customHeight="1" x14ac:dyDescent="0.25">
      <c r="A13" s="68" t="s">
        <v>229</v>
      </c>
      <c r="B13" s="69" t="s">
        <v>312</v>
      </c>
      <c r="C13" s="8">
        <v>1815907.1785499998</v>
      </c>
      <c r="D13" s="8">
        <v>605836.73707999999</v>
      </c>
      <c r="E13" s="57">
        <f t="shared" si="0"/>
        <v>0.33362759079115489</v>
      </c>
    </row>
    <row r="14" spans="1:5" ht="28.5" customHeight="1" x14ac:dyDescent="0.25">
      <c r="A14" s="66" t="s">
        <v>230</v>
      </c>
      <c r="B14" s="67" t="s">
        <v>313</v>
      </c>
      <c r="C14" s="9">
        <v>788828.10819000006</v>
      </c>
      <c r="D14" s="9">
        <v>201118.89783999999</v>
      </c>
      <c r="E14" s="57">
        <f t="shared" si="0"/>
        <v>0.25495909153323143</v>
      </c>
    </row>
    <row r="15" spans="1:5" ht="15" customHeight="1" x14ac:dyDescent="0.25">
      <c r="A15" s="68" t="s">
        <v>231</v>
      </c>
      <c r="B15" s="69" t="s">
        <v>314</v>
      </c>
      <c r="C15" s="8">
        <v>108338.2</v>
      </c>
      <c r="D15" s="8">
        <v>42312.034799999994</v>
      </c>
      <c r="E15" s="57">
        <f t="shared" si="0"/>
        <v>0.39055508398699623</v>
      </c>
    </row>
    <row r="16" spans="1:5" ht="45" customHeight="1" x14ac:dyDescent="0.25">
      <c r="A16" s="68" t="s">
        <v>232</v>
      </c>
      <c r="B16" s="69" t="s">
        <v>315</v>
      </c>
      <c r="C16" s="8">
        <v>391070.30687999999</v>
      </c>
      <c r="D16" s="8">
        <v>152119.65380999999</v>
      </c>
      <c r="E16" s="57">
        <f t="shared" si="0"/>
        <v>0.38898287886806487</v>
      </c>
    </row>
    <row r="17" spans="1:5" ht="30" customHeight="1" x14ac:dyDescent="0.25">
      <c r="A17" s="68" t="s">
        <v>233</v>
      </c>
      <c r="B17" s="69" t="s">
        <v>316</v>
      </c>
      <c r="C17" s="8">
        <v>289419.60131</v>
      </c>
      <c r="D17" s="8">
        <v>6687.2092300000004</v>
      </c>
      <c r="E17" s="57">
        <f t="shared" si="0"/>
        <v>2.310558510802891E-2</v>
      </c>
    </row>
    <row r="18" spans="1:5" ht="15" customHeight="1" x14ac:dyDescent="0.25">
      <c r="A18" s="66" t="s">
        <v>234</v>
      </c>
      <c r="B18" s="67" t="s">
        <v>317</v>
      </c>
      <c r="C18" s="9">
        <v>4381832.8909300007</v>
      </c>
      <c r="D18" s="9">
        <v>1156043.2651500001</v>
      </c>
      <c r="E18" s="57">
        <f t="shared" si="0"/>
        <v>0.26382641554927971</v>
      </c>
    </row>
    <row r="19" spans="1:5" ht="15" customHeight="1" x14ac:dyDescent="0.25">
      <c r="A19" s="68" t="s">
        <v>235</v>
      </c>
      <c r="B19" s="69" t="s">
        <v>318</v>
      </c>
      <c r="C19" s="8">
        <v>1057483.79247</v>
      </c>
      <c r="D19" s="8">
        <v>505078.49580000003</v>
      </c>
      <c r="E19" s="57">
        <f t="shared" si="0"/>
        <v>0.47762291904282661</v>
      </c>
    </row>
    <row r="20" spans="1:5" ht="15" customHeight="1" x14ac:dyDescent="0.25">
      <c r="A20" s="68" t="s">
        <v>236</v>
      </c>
      <c r="B20" s="69" t="s">
        <v>319</v>
      </c>
      <c r="C20" s="8">
        <v>3193773.4</v>
      </c>
      <c r="D20" s="8">
        <v>609865.56036999996</v>
      </c>
      <c r="E20" s="57">
        <f t="shared" si="0"/>
        <v>0.19095454936471071</v>
      </c>
    </row>
    <row r="21" spans="1:5" ht="15" customHeight="1" x14ac:dyDescent="0.25">
      <c r="A21" s="68" t="s">
        <v>237</v>
      </c>
      <c r="B21" s="69" t="s">
        <v>320</v>
      </c>
      <c r="C21" s="8">
        <v>116357.4</v>
      </c>
      <c r="D21" s="8">
        <v>40341.83541</v>
      </c>
      <c r="E21" s="57">
        <f t="shared" si="0"/>
        <v>0.34670622934166628</v>
      </c>
    </row>
    <row r="22" spans="1:5" ht="15" customHeight="1" x14ac:dyDescent="0.25">
      <c r="A22" s="68" t="s">
        <v>238</v>
      </c>
      <c r="B22" s="69" t="s">
        <v>321</v>
      </c>
      <c r="C22" s="8">
        <v>14218.298460000002</v>
      </c>
      <c r="D22" s="8">
        <v>757.37356999999997</v>
      </c>
      <c r="E22" s="57">
        <f t="shared" si="0"/>
        <v>5.3267525093153786E-2</v>
      </c>
    </row>
    <row r="23" spans="1:5" ht="15" customHeight="1" x14ac:dyDescent="0.25">
      <c r="A23" s="66" t="s">
        <v>239</v>
      </c>
      <c r="B23" s="67" t="s">
        <v>322</v>
      </c>
      <c r="C23" s="9">
        <v>5500231.4292799998</v>
      </c>
      <c r="D23" s="9">
        <v>1593056.4964999999</v>
      </c>
      <c r="E23" s="57">
        <f t="shared" si="0"/>
        <v>0.28963444847420478</v>
      </c>
    </row>
    <row r="24" spans="1:5" ht="15" customHeight="1" x14ac:dyDescent="0.25">
      <c r="A24" s="68" t="s">
        <v>240</v>
      </c>
      <c r="B24" s="69" t="s">
        <v>323</v>
      </c>
      <c r="C24" s="8">
        <v>3560094.2436299999</v>
      </c>
      <c r="D24" s="8">
        <v>1118252.8109200001</v>
      </c>
      <c r="E24" s="57">
        <f t="shared" si="0"/>
        <v>0.31410764277402647</v>
      </c>
    </row>
    <row r="25" spans="1:5" ht="15" customHeight="1" x14ac:dyDescent="0.25">
      <c r="A25" s="68" t="s">
        <v>241</v>
      </c>
      <c r="B25" s="69" t="s">
        <v>324</v>
      </c>
      <c r="C25" s="8">
        <v>523720.04943000001</v>
      </c>
      <c r="D25" s="8">
        <v>113274.49794</v>
      </c>
      <c r="E25" s="57">
        <f t="shared" si="0"/>
        <v>0.21628825946855446</v>
      </c>
    </row>
    <row r="26" spans="1:5" ht="15" customHeight="1" x14ac:dyDescent="0.25">
      <c r="A26" s="68" t="s">
        <v>242</v>
      </c>
      <c r="B26" s="69" t="s">
        <v>325</v>
      </c>
      <c r="C26" s="8">
        <v>947136.80214000004</v>
      </c>
      <c r="D26" s="8">
        <v>180330.61968</v>
      </c>
      <c r="E26" s="57">
        <f t="shared" si="0"/>
        <v>0.19039553660311112</v>
      </c>
    </row>
    <row r="27" spans="1:5" ht="30" customHeight="1" x14ac:dyDescent="0.25">
      <c r="A27" s="68" t="s">
        <v>243</v>
      </c>
      <c r="B27" s="69" t="s">
        <v>326</v>
      </c>
      <c r="C27" s="8">
        <v>469280.33408</v>
      </c>
      <c r="D27" s="8">
        <v>181198.56796000001</v>
      </c>
      <c r="E27" s="57">
        <f t="shared" si="0"/>
        <v>0.38612009666936181</v>
      </c>
    </row>
    <row r="28" spans="1:5" ht="15" customHeight="1" x14ac:dyDescent="0.25">
      <c r="A28" s="66" t="s">
        <v>244</v>
      </c>
      <c r="B28" s="67" t="s">
        <v>327</v>
      </c>
      <c r="C28" s="9">
        <v>860278.25373999996</v>
      </c>
      <c r="D28" s="9">
        <v>31200.598050000001</v>
      </c>
      <c r="E28" s="57">
        <f t="shared" si="0"/>
        <v>3.6268030621903515E-2</v>
      </c>
    </row>
    <row r="29" spans="1:5" ht="15" customHeight="1" x14ac:dyDescent="0.25">
      <c r="A29" s="68" t="s">
        <v>245</v>
      </c>
      <c r="B29" s="69" t="s">
        <v>328</v>
      </c>
      <c r="C29" s="8">
        <v>764387.9</v>
      </c>
      <c r="D29" s="8">
        <v>2465.3515600000001</v>
      </c>
      <c r="E29" s="57">
        <f t="shared" si="0"/>
        <v>3.2252624093081538E-3</v>
      </c>
    </row>
    <row r="30" spans="1:5" ht="30" customHeight="1" x14ac:dyDescent="0.25">
      <c r="A30" s="68" t="s">
        <v>246</v>
      </c>
      <c r="B30" s="69" t="s">
        <v>329</v>
      </c>
      <c r="C30" s="8">
        <v>18324.953739999997</v>
      </c>
      <c r="D30" s="8">
        <v>4328.2960000000003</v>
      </c>
      <c r="E30" s="57">
        <f t="shared" si="0"/>
        <v>0.23619683091216365</v>
      </c>
    </row>
    <row r="31" spans="1:5" ht="15" customHeight="1" x14ac:dyDescent="0.25">
      <c r="A31" s="68" t="s">
        <v>247</v>
      </c>
      <c r="B31" s="69" t="s">
        <v>330</v>
      </c>
      <c r="C31" s="8">
        <v>77565.399999999994</v>
      </c>
      <c r="D31" s="8">
        <v>24406.950489999999</v>
      </c>
      <c r="E31" s="57">
        <f t="shared" si="0"/>
        <v>0.31466285856838233</v>
      </c>
    </row>
    <row r="32" spans="1:5" ht="15" customHeight="1" x14ac:dyDescent="0.25">
      <c r="A32" s="66" t="s">
        <v>248</v>
      </c>
      <c r="B32" s="67" t="s">
        <v>331</v>
      </c>
      <c r="C32" s="9">
        <v>15766055.334620001</v>
      </c>
      <c r="D32" s="9">
        <v>6416906.5120799998</v>
      </c>
      <c r="E32" s="57">
        <f t="shared" si="0"/>
        <v>0.40700773756574299</v>
      </c>
    </row>
    <row r="33" spans="1:5" ht="15" customHeight="1" x14ac:dyDescent="0.25">
      <c r="A33" s="68" t="s">
        <v>249</v>
      </c>
      <c r="B33" s="69" t="s">
        <v>332</v>
      </c>
      <c r="C33" s="8">
        <v>5596015.6786899995</v>
      </c>
      <c r="D33" s="8">
        <v>2228865.4162300001</v>
      </c>
      <c r="E33" s="57">
        <f t="shared" si="0"/>
        <v>0.39829506281007543</v>
      </c>
    </row>
    <row r="34" spans="1:5" ht="15" customHeight="1" x14ac:dyDescent="0.25">
      <c r="A34" s="68" t="s">
        <v>250</v>
      </c>
      <c r="B34" s="69" t="s">
        <v>333</v>
      </c>
      <c r="C34" s="8">
        <v>7068528.0996300001</v>
      </c>
      <c r="D34" s="8">
        <v>3035652.65172</v>
      </c>
      <c r="E34" s="57">
        <f t="shared" si="0"/>
        <v>0.42946036415684624</v>
      </c>
    </row>
    <row r="35" spans="1:5" ht="15" customHeight="1" x14ac:dyDescent="0.25">
      <c r="A35" s="68" t="s">
        <v>251</v>
      </c>
      <c r="B35" s="69" t="s">
        <v>334</v>
      </c>
      <c r="C35" s="8">
        <v>2054475.6505</v>
      </c>
      <c r="D35" s="8">
        <v>845970.58082000003</v>
      </c>
      <c r="E35" s="57">
        <f t="shared" si="0"/>
        <v>0.41176958247916701</v>
      </c>
    </row>
    <row r="36" spans="1:5" ht="30" customHeight="1" x14ac:dyDescent="0.25">
      <c r="A36" s="68" t="s">
        <v>252</v>
      </c>
      <c r="B36" s="69" t="s">
        <v>335</v>
      </c>
      <c r="C36" s="8">
        <v>2788.5</v>
      </c>
      <c r="D36" s="8">
        <v>690.61800000000005</v>
      </c>
      <c r="E36" s="57">
        <f t="shared" si="0"/>
        <v>0.24766648735879507</v>
      </c>
    </row>
    <row r="37" spans="1:5" ht="15" customHeight="1" x14ac:dyDescent="0.25">
      <c r="A37" s="68" t="s">
        <v>253</v>
      </c>
      <c r="B37" s="69" t="s">
        <v>336</v>
      </c>
      <c r="C37" s="8">
        <v>173038.70389999999</v>
      </c>
      <c r="D37" s="8">
        <v>61276.984340000003</v>
      </c>
      <c r="E37" s="57">
        <f t="shared" si="0"/>
        <v>0.35412299652575013</v>
      </c>
    </row>
    <row r="38" spans="1:5" ht="15" customHeight="1" x14ac:dyDescent="0.25">
      <c r="A38" s="68" t="s">
        <v>254</v>
      </c>
      <c r="B38" s="69" t="s">
        <v>337</v>
      </c>
      <c r="C38" s="8">
        <v>871208.70189999999</v>
      </c>
      <c r="D38" s="8">
        <v>244450.26097</v>
      </c>
      <c r="E38" s="57">
        <f t="shared" si="0"/>
        <v>0.28058748774763587</v>
      </c>
    </row>
    <row r="39" spans="1:5" ht="15" customHeight="1" x14ac:dyDescent="0.25">
      <c r="A39" s="66" t="s">
        <v>255</v>
      </c>
      <c r="B39" s="67" t="s">
        <v>338</v>
      </c>
      <c r="C39" s="9">
        <v>1294791.1359100002</v>
      </c>
      <c r="D39" s="9">
        <v>455922.11257999996</v>
      </c>
      <c r="E39" s="57">
        <f t="shared" si="0"/>
        <v>0.35212019910807507</v>
      </c>
    </row>
    <row r="40" spans="1:5" ht="15" customHeight="1" x14ac:dyDescent="0.25">
      <c r="A40" s="68" t="s">
        <v>256</v>
      </c>
      <c r="B40" s="69" t="s">
        <v>339</v>
      </c>
      <c r="C40" s="8">
        <v>914373.33591000002</v>
      </c>
      <c r="D40" s="8">
        <v>340515.13812000002</v>
      </c>
      <c r="E40" s="57">
        <f t="shared" si="0"/>
        <v>0.37240274267306089</v>
      </c>
    </row>
    <row r="41" spans="1:5" ht="15" customHeight="1" x14ac:dyDescent="0.25">
      <c r="A41" s="68" t="s">
        <v>257</v>
      </c>
      <c r="B41" s="69" t="s">
        <v>340</v>
      </c>
      <c r="C41" s="8">
        <v>380417.8</v>
      </c>
      <c r="D41" s="8">
        <v>115406.97446</v>
      </c>
      <c r="E41" s="57">
        <f t="shared" si="0"/>
        <v>0.30336901811639727</v>
      </c>
    </row>
    <row r="42" spans="1:5" ht="15" customHeight="1" x14ac:dyDescent="0.25">
      <c r="A42" s="66" t="s">
        <v>258</v>
      </c>
      <c r="B42" s="67" t="s">
        <v>341</v>
      </c>
      <c r="C42" s="9">
        <v>1560174.4966500001</v>
      </c>
      <c r="D42" s="9">
        <v>576381.17644000007</v>
      </c>
      <c r="E42" s="57">
        <f t="shared" si="0"/>
        <v>0.36943378941112243</v>
      </c>
    </row>
    <row r="43" spans="1:5" ht="15" customHeight="1" x14ac:dyDescent="0.25">
      <c r="A43" s="68" t="s">
        <v>259</v>
      </c>
      <c r="B43" s="69" t="s">
        <v>342</v>
      </c>
      <c r="C43" s="8">
        <v>54875.3</v>
      </c>
      <c r="D43" s="8">
        <v>16374.863019999999</v>
      </c>
      <c r="E43" s="57">
        <f t="shared" si="0"/>
        <v>0.29840133940042235</v>
      </c>
    </row>
    <row r="44" spans="1:5" ht="15" customHeight="1" x14ac:dyDescent="0.25">
      <c r="A44" s="68" t="s">
        <v>260</v>
      </c>
      <c r="B44" s="69" t="s">
        <v>343</v>
      </c>
      <c r="C44" s="8">
        <v>1246642.9503900001</v>
      </c>
      <c r="D44" s="8">
        <v>469961.80414999998</v>
      </c>
      <c r="E44" s="57">
        <f t="shared" si="0"/>
        <v>0.37698188082078915</v>
      </c>
    </row>
    <row r="45" spans="1:5" ht="15" customHeight="1" x14ac:dyDescent="0.25">
      <c r="A45" s="68" t="s">
        <v>261</v>
      </c>
      <c r="B45" s="69" t="s">
        <v>344</v>
      </c>
      <c r="C45" s="8">
        <v>78251.876279999997</v>
      </c>
      <c r="D45" s="8">
        <v>14014.780060000001</v>
      </c>
      <c r="E45" s="57">
        <f t="shared" si="0"/>
        <v>0.17909832615198223</v>
      </c>
    </row>
    <row r="46" spans="1:5" ht="15" customHeight="1" x14ac:dyDescent="0.25">
      <c r="A46" s="68" t="s">
        <v>262</v>
      </c>
      <c r="B46" s="69" t="s">
        <v>345</v>
      </c>
      <c r="C46" s="8">
        <v>180404.36997999999</v>
      </c>
      <c r="D46" s="8">
        <v>76029.72920999999</v>
      </c>
      <c r="E46" s="57">
        <f t="shared" si="0"/>
        <v>0.42144061819804479</v>
      </c>
    </row>
    <row r="47" spans="1:5" ht="15" customHeight="1" x14ac:dyDescent="0.25">
      <c r="A47" s="66" t="s">
        <v>263</v>
      </c>
      <c r="B47" s="67" t="s">
        <v>346</v>
      </c>
      <c r="C47" s="9">
        <v>1467179.6209800001</v>
      </c>
      <c r="D47" s="9">
        <v>620823.06102000002</v>
      </c>
      <c r="E47" s="57">
        <f t="shared" si="0"/>
        <v>0.4231404608832573</v>
      </c>
    </row>
    <row r="48" spans="1:5" ht="15" customHeight="1" x14ac:dyDescent="0.25">
      <c r="A48" s="68" t="s">
        <v>264</v>
      </c>
      <c r="B48" s="69" t="s">
        <v>347</v>
      </c>
      <c r="C48" s="8">
        <v>1333738.1209800001</v>
      </c>
      <c r="D48" s="8">
        <v>569579.68134000001</v>
      </c>
      <c r="E48" s="57">
        <f t="shared" si="0"/>
        <v>0.42705511102995686</v>
      </c>
    </row>
    <row r="49" spans="1:5" ht="15" customHeight="1" x14ac:dyDescent="0.25">
      <c r="A49" s="68" t="s">
        <v>265</v>
      </c>
      <c r="B49" s="69" t="s">
        <v>348</v>
      </c>
      <c r="C49" s="8">
        <v>8696.7000000000007</v>
      </c>
      <c r="D49" s="8">
        <v>2188.0671600000001</v>
      </c>
      <c r="E49" s="57">
        <f t="shared" si="0"/>
        <v>0.2515974059125875</v>
      </c>
    </row>
    <row r="50" spans="1:5" ht="15" customHeight="1" x14ac:dyDescent="0.25">
      <c r="A50" s="68" t="s">
        <v>266</v>
      </c>
      <c r="B50" s="69" t="s">
        <v>349</v>
      </c>
      <c r="C50" s="8">
        <v>124744.8</v>
      </c>
      <c r="D50" s="8">
        <v>49055.312520000007</v>
      </c>
      <c r="E50" s="57">
        <f t="shared" si="0"/>
        <v>0.39324534986628706</v>
      </c>
    </row>
    <row r="51" spans="1:5" ht="15" customHeight="1" x14ac:dyDescent="0.25">
      <c r="A51" s="66" t="s">
        <v>267</v>
      </c>
      <c r="B51" s="67" t="s">
        <v>350</v>
      </c>
      <c r="C51" s="9">
        <v>152068.367</v>
      </c>
      <c r="D51" s="9">
        <v>58114.81005</v>
      </c>
      <c r="E51" s="57">
        <f t="shared" si="0"/>
        <v>0.38216238654025925</v>
      </c>
    </row>
    <row r="52" spans="1:5" ht="15" customHeight="1" x14ac:dyDescent="0.25">
      <c r="A52" s="68" t="s">
        <v>268</v>
      </c>
      <c r="B52" s="69" t="s">
        <v>351</v>
      </c>
      <c r="C52" s="8">
        <v>61537.866999999998</v>
      </c>
      <c r="D52" s="8">
        <v>25472.548050000001</v>
      </c>
      <c r="E52" s="57">
        <f t="shared" si="0"/>
        <v>0.4139329049217777</v>
      </c>
    </row>
    <row r="53" spans="1:5" ht="15" customHeight="1" x14ac:dyDescent="0.25">
      <c r="A53" s="66" t="s">
        <v>269</v>
      </c>
      <c r="B53" s="67" t="s">
        <v>350</v>
      </c>
      <c r="C53" s="9">
        <v>90530.5</v>
      </c>
      <c r="D53" s="9">
        <v>32642.261999999999</v>
      </c>
      <c r="E53" s="57">
        <f t="shared" si="0"/>
        <v>0.36056646102694673</v>
      </c>
    </row>
    <row r="54" spans="1:5" ht="28.5" customHeight="1" x14ac:dyDescent="0.25">
      <c r="A54" s="66" t="s">
        <v>270</v>
      </c>
      <c r="B54" s="67" t="s">
        <v>352</v>
      </c>
      <c r="C54" s="9">
        <v>228006.7</v>
      </c>
      <c r="D54" s="9">
        <v>101340.658</v>
      </c>
      <c r="E54" s="57">
        <f t="shared" si="0"/>
        <v>0.4444635091863528</v>
      </c>
    </row>
    <row r="55" spans="1:5" ht="30" customHeight="1" x14ac:dyDescent="0.25">
      <c r="A55" s="68" t="s">
        <v>271</v>
      </c>
      <c r="B55" s="69" t="s">
        <v>353</v>
      </c>
      <c r="C55" s="8">
        <v>228006.7</v>
      </c>
      <c r="D55" s="8">
        <v>101340.658</v>
      </c>
      <c r="E55" s="57">
        <f t="shared" si="0"/>
        <v>0.4444635091863528</v>
      </c>
    </row>
    <row r="56" spans="1:5" x14ac:dyDescent="0.25">
      <c r="A56" s="59" t="s">
        <v>272</v>
      </c>
      <c r="B56" s="60"/>
      <c r="C56" s="61">
        <v>-2419925.16151</v>
      </c>
      <c r="D56" s="61">
        <v>-601171.26471000002</v>
      </c>
      <c r="E56" s="62"/>
    </row>
  </sheetData>
  <mergeCells count="2">
    <mergeCell ref="A1:E1"/>
    <mergeCell ref="A2:E2"/>
  </mergeCells>
  <pageMargins left="0.39370078740157483" right="0.39370078740157483" top="0.39370078740157483" bottom="0.39370078740157483" header="0.39370078740157483" footer="0.39370078740157483"/>
  <pageSetup paperSize="9" scale="82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view="pageBreakPreview" zoomScale="60" zoomScaleNormal="100" workbookViewId="0">
      <pane ySplit="1" topLeftCell="A2" activePane="bottomLeft" state="frozen"/>
      <selection pane="bottomLeft" activeCell="A8" sqref="A8:B8"/>
    </sheetView>
  </sheetViews>
  <sheetFormatPr defaultRowHeight="15" x14ac:dyDescent="0.25"/>
  <cols>
    <col min="1" max="1" width="20.42578125" customWidth="1"/>
    <col min="2" max="2" width="43.7109375" customWidth="1"/>
    <col min="3" max="3" width="4" customWidth="1"/>
    <col min="4" max="4" width="2.42578125" customWidth="1"/>
    <col min="5" max="5" width="10.42578125" customWidth="1"/>
    <col min="6" max="6" width="9.5703125" customWidth="1"/>
    <col min="7" max="7" width="8" customWidth="1"/>
  </cols>
  <sheetData>
    <row r="1" spans="1:7" ht="11.25" customHeight="1" x14ac:dyDescent="0.25">
      <c r="A1" s="25" t="s">
        <v>273</v>
      </c>
      <c r="B1" s="26"/>
      <c r="C1" s="26"/>
      <c r="D1" s="26"/>
      <c r="E1" s="26"/>
      <c r="F1" s="26"/>
      <c r="G1" s="26"/>
    </row>
    <row r="2" spans="1:7" ht="21.2" customHeight="1" x14ac:dyDescent="0.25">
      <c r="A2" s="27" t="s">
        <v>274</v>
      </c>
      <c r="B2" s="20"/>
      <c r="C2" s="20"/>
      <c r="D2" s="20"/>
      <c r="E2" s="20"/>
      <c r="F2" s="20"/>
      <c r="G2" s="20"/>
    </row>
    <row r="3" spans="1:7" ht="87.75" customHeight="1" x14ac:dyDescent="0.25">
      <c r="A3" s="36" t="s">
        <v>15</v>
      </c>
      <c r="B3" s="35"/>
      <c r="C3" s="36" t="s">
        <v>16</v>
      </c>
      <c r="D3" s="35"/>
      <c r="E3" s="35"/>
      <c r="F3" s="36" t="s">
        <v>17</v>
      </c>
      <c r="G3" s="35"/>
    </row>
    <row r="4" spans="1:7" ht="16.7" customHeight="1" x14ac:dyDescent="0.25">
      <c r="A4" s="36" t="s">
        <v>18</v>
      </c>
      <c r="B4" s="35"/>
      <c r="C4" s="36">
        <v>2</v>
      </c>
      <c r="D4" s="35"/>
      <c r="E4" s="35"/>
      <c r="F4" s="36">
        <v>3</v>
      </c>
      <c r="G4" s="35"/>
    </row>
    <row r="5" spans="1:7" s="14" customFormat="1" ht="45" customHeight="1" x14ac:dyDescent="0.25">
      <c r="A5" s="29" t="s">
        <v>275</v>
      </c>
      <c r="B5" s="28"/>
      <c r="C5" s="30">
        <v>2505203</v>
      </c>
      <c r="D5" s="31"/>
      <c r="E5" s="31"/>
      <c r="F5" s="30">
        <f>F6+F17</f>
        <v>-601171.26470999978</v>
      </c>
      <c r="G5" s="31"/>
    </row>
    <row r="6" spans="1:7" s="15" customFormat="1" ht="15" customHeight="1" x14ac:dyDescent="0.25">
      <c r="A6" s="32" t="s">
        <v>276</v>
      </c>
      <c r="B6" s="28"/>
      <c r="C6" s="33">
        <v>1770000</v>
      </c>
      <c r="D6" s="34"/>
      <c r="E6" s="34"/>
      <c r="F6" s="33">
        <v>2000000</v>
      </c>
      <c r="G6" s="34"/>
    </row>
    <row r="7" spans="1:7" s="15" customFormat="1" x14ac:dyDescent="0.25">
      <c r="A7" s="32" t="s">
        <v>277</v>
      </c>
      <c r="B7" s="28"/>
      <c r="C7" s="33">
        <v>-150000</v>
      </c>
      <c r="D7" s="34"/>
      <c r="E7" s="34"/>
      <c r="F7" s="33" t="s">
        <v>26</v>
      </c>
      <c r="G7" s="34"/>
    </row>
    <row r="8" spans="1:7" s="16" customFormat="1" ht="34.5" customHeight="1" x14ac:dyDescent="0.25">
      <c r="A8" s="29" t="s">
        <v>278</v>
      </c>
      <c r="B8" s="35"/>
      <c r="C8" s="37" t="s">
        <v>26</v>
      </c>
      <c r="D8" s="38"/>
      <c r="E8" s="38"/>
      <c r="F8" s="37" t="s">
        <v>26</v>
      </c>
      <c r="G8" s="38"/>
    </row>
    <row r="9" spans="1:7" s="16" customFormat="1" ht="34.5" customHeight="1" x14ac:dyDescent="0.25">
      <c r="A9" s="29" t="s">
        <v>279</v>
      </c>
      <c r="B9" s="35"/>
      <c r="C9" s="37">
        <v>-150000</v>
      </c>
      <c r="D9" s="38"/>
      <c r="E9" s="38"/>
      <c r="F9" s="37" t="s">
        <v>26</v>
      </c>
      <c r="G9" s="38"/>
    </row>
    <row r="10" spans="1:7" s="15" customFormat="1" ht="35.25" customHeight="1" x14ac:dyDescent="0.25">
      <c r="A10" s="32" t="s">
        <v>280</v>
      </c>
      <c r="B10" s="28"/>
      <c r="C10" s="33">
        <v>-150000</v>
      </c>
      <c r="D10" s="34"/>
      <c r="E10" s="34"/>
      <c r="F10" s="33" t="s">
        <v>26</v>
      </c>
      <c r="G10" s="34"/>
    </row>
    <row r="11" spans="1:7" s="16" customFormat="1" ht="31.5" customHeight="1" x14ac:dyDescent="0.25">
      <c r="A11" s="29" t="s">
        <v>281</v>
      </c>
      <c r="B11" s="35"/>
      <c r="C11" s="37">
        <v>1920000</v>
      </c>
      <c r="D11" s="38"/>
      <c r="E11" s="38"/>
      <c r="F11" s="37">
        <v>2000000</v>
      </c>
      <c r="G11" s="38"/>
    </row>
    <row r="12" spans="1:7" s="16" customFormat="1" ht="45" customHeight="1" x14ac:dyDescent="0.25">
      <c r="A12" s="29" t="s">
        <v>282</v>
      </c>
      <c r="B12" s="35"/>
      <c r="C12" s="37">
        <v>1920000</v>
      </c>
      <c r="D12" s="38"/>
      <c r="E12" s="38"/>
      <c r="F12" s="37">
        <v>2000000</v>
      </c>
      <c r="G12" s="38"/>
    </row>
    <row r="13" spans="1:7" s="16" customFormat="1" ht="45" customHeight="1" x14ac:dyDescent="0.25">
      <c r="A13" s="29" t="s">
        <v>283</v>
      </c>
      <c r="B13" s="35"/>
      <c r="C13" s="37">
        <v>3920000</v>
      </c>
      <c r="D13" s="38"/>
      <c r="E13" s="38"/>
      <c r="F13" s="37">
        <v>2000000</v>
      </c>
      <c r="G13" s="38"/>
    </row>
    <row r="14" spans="1:7" s="15" customFormat="1" ht="45" customHeight="1" x14ac:dyDescent="0.25">
      <c r="A14" s="32" t="s">
        <v>284</v>
      </c>
      <c r="B14" s="28"/>
      <c r="C14" s="33">
        <v>3920000</v>
      </c>
      <c r="D14" s="34"/>
      <c r="E14" s="34"/>
      <c r="F14" s="33">
        <v>2000000</v>
      </c>
      <c r="G14" s="34"/>
    </row>
    <row r="15" spans="1:7" s="16" customFormat="1" ht="45" customHeight="1" x14ac:dyDescent="0.25">
      <c r="A15" s="29" t="s">
        <v>285</v>
      </c>
      <c r="B15" s="35"/>
      <c r="C15" s="37">
        <v>-2000000</v>
      </c>
      <c r="D15" s="38"/>
      <c r="E15" s="38"/>
      <c r="F15" s="37" t="s">
        <v>26</v>
      </c>
      <c r="G15" s="38"/>
    </row>
    <row r="16" spans="1:7" s="15" customFormat="1" ht="45" customHeight="1" x14ac:dyDescent="0.25">
      <c r="A16" s="32" t="s">
        <v>286</v>
      </c>
      <c r="B16" s="28"/>
      <c r="C16" s="33">
        <v>-2000000</v>
      </c>
      <c r="D16" s="34"/>
      <c r="E16" s="34"/>
      <c r="F16" s="33" t="s">
        <v>26</v>
      </c>
      <c r="G16" s="34"/>
    </row>
    <row r="17" spans="1:7" s="16" customFormat="1" ht="15" customHeight="1" x14ac:dyDescent="0.25">
      <c r="A17" s="29" t="s">
        <v>287</v>
      </c>
      <c r="B17" s="35"/>
      <c r="C17" s="39"/>
      <c r="D17" s="40"/>
      <c r="E17" s="40"/>
      <c r="F17" s="37">
        <v>-2601171.2647099998</v>
      </c>
      <c r="G17" s="38"/>
    </row>
    <row r="18" spans="1:7" s="16" customFormat="1" ht="15" customHeight="1" x14ac:dyDescent="0.25">
      <c r="A18" s="29" t="s">
        <v>288</v>
      </c>
      <c r="B18" s="35"/>
      <c r="C18" s="37">
        <v>-36797718.71136</v>
      </c>
      <c r="D18" s="38"/>
      <c r="E18" s="38"/>
      <c r="F18" s="37">
        <v>-15206614.47878</v>
      </c>
      <c r="G18" s="38"/>
    </row>
    <row r="19" spans="1:7" s="16" customFormat="1" ht="15" customHeight="1" x14ac:dyDescent="0.25">
      <c r="A19" s="29" t="s">
        <v>289</v>
      </c>
      <c r="B19" s="35"/>
      <c r="C19" s="37">
        <v>-36797718.71136</v>
      </c>
      <c r="D19" s="38"/>
      <c r="E19" s="38"/>
      <c r="F19" s="37">
        <v>-15206614.47878</v>
      </c>
      <c r="G19" s="38"/>
    </row>
    <row r="20" spans="1:7" s="16" customFormat="1" ht="15" customHeight="1" x14ac:dyDescent="0.25">
      <c r="A20" s="29" t="s">
        <v>290</v>
      </c>
      <c r="B20" s="35"/>
      <c r="C20" s="37">
        <v>-36797718.71136</v>
      </c>
      <c r="D20" s="38"/>
      <c r="E20" s="38"/>
      <c r="F20" s="37">
        <v>-15206614.47878</v>
      </c>
      <c r="G20" s="38"/>
    </row>
    <row r="21" spans="1:7" s="15" customFormat="1" ht="15" customHeight="1" x14ac:dyDescent="0.25">
      <c r="A21" s="32" t="s">
        <v>291</v>
      </c>
      <c r="B21" s="28"/>
      <c r="C21" s="33">
        <v>-36797718.71136</v>
      </c>
      <c r="D21" s="34"/>
      <c r="E21" s="34"/>
      <c r="F21" s="33">
        <v>-15206614.47878</v>
      </c>
      <c r="G21" s="34"/>
    </row>
    <row r="22" spans="1:7" s="15" customFormat="1" ht="35.25" customHeight="1" x14ac:dyDescent="0.25">
      <c r="A22" s="32" t="s">
        <v>292</v>
      </c>
      <c r="B22" s="28"/>
      <c r="C22" s="33">
        <v>-36797718.71136</v>
      </c>
      <c r="D22" s="34"/>
      <c r="E22" s="34"/>
      <c r="F22" s="33">
        <v>-15206614.47878</v>
      </c>
      <c r="G22" s="34"/>
    </row>
    <row r="23" spans="1:7" s="16" customFormat="1" ht="15" customHeight="1" x14ac:dyDescent="0.25">
      <c r="A23" s="29" t="s">
        <v>293</v>
      </c>
      <c r="B23" s="35"/>
      <c r="C23" s="37">
        <v>37532921.730599999</v>
      </c>
      <c r="D23" s="38"/>
      <c r="E23" s="38"/>
      <c r="F23" s="37">
        <v>12605443.21407</v>
      </c>
      <c r="G23" s="38"/>
    </row>
    <row r="24" spans="1:7" s="16" customFormat="1" ht="15" customHeight="1" x14ac:dyDescent="0.25">
      <c r="A24" s="29" t="s">
        <v>294</v>
      </c>
      <c r="B24" s="35"/>
      <c r="C24" s="37">
        <v>37532921.730599999</v>
      </c>
      <c r="D24" s="38"/>
      <c r="E24" s="38"/>
      <c r="F24" s="37">
        <v>12605443.21407</v>
      </c>
      <c r="G24" s="38"/>
    </row>
    <row r="25" spans="1:7" s="16" customFormat="1" ht="15" customHeight="1" x14ac:dyDescent="0.25">
      <c r="A25" s="29" t="s">
        <v>295</v>
      </c>
      <c r="B25" s="35"/>
      <c r="C25" s="37">
        <v>37532921.730599999</v>
      </c>
      <c r="D25" s="38"/>
      <c r="E25" s="38"/>
      <c r="F25" s="37">
        <v>12605443.21407</v>
      </c>
      <c r="G25" s="38"/>
    </row>
    <row r="26" spans="1:7" s="15" customFormat="1" ht="15" customHeight="1" x14ac:dyDescent="0.25">
      <c r="A26" s="32" t="s">
        <v>296</v>
      </c>
      <c r="B26" s="28"/>
      <c r="C26" s="33">
        <v>37532921.730599999</v>
      </c>
      <c r="D26" s="34"/>
      <c r="E26" s="34"/>
      <c r="F26" s="33">
        <v>12605443.21407</v>
      </c>
      <c r="G26" s="34"/>
    </row>
    <row r="27" spans="1:7" s="15" customFormat="1" ht="38.25" customHeight="1" x14ac:dyDescent="0.25">
      <c r="A27" s="32" t="s">
        <v>297</v>
      </c>
      <c r="B27" s="28"/>
      <c r="C27" s="33">
        <v>37532921.730599999</v>
      </c>
      <c r="D27" s="34"/>
      <c r="E27" s="34"/>
      <c r="F27" s="33">
        <v>12605443.21407</v>
      </c>
      <c r="G27" s="34"/>
    </row>
    <row r="28" spans="1:7" s="14" customFormat="1" x14ac:dyDescent="0.25"/>
  </sheetData>
  <mergeCells count="77">
    <mergeCell ref="A27:B27"/>
    <mergeCell ref="C27:E27"/>
    <mergeCell ref="F27:G27"/>
    <mergeCell ref="A26:B26"/>
    <mergeCell ref="C26:E26"/>
    <mergeCell ref="F26:G26"/>
    <mergeCell ref="A25:B25"/>
    <mergeCell ref="C25:E25"/>
    <mergeCell ref="F25:G25"/>
    <mergeCell ref="A24:B24"/>
    <mergeCell ref="C24:E24"/>
    <mergeCell ref="F24:G24"/>
    <mergeCell ref="A23:B23"/>
    <mergeCell ref="C23:E23"/>
    <mergeCell ref="F23:G23"/>
    <mergeCell ref="A22:B22"/>
    <mergeCell ref="C22:E22"/>
    <mergeCell ref="F22:G22"/>
    <mergeCell ref="A21:B21"/>
    <mergeCell ref="C21:E21"/>
    <mergeCell ref="F21:G21"/>
    <mergeCell ref="A20:B20"/>
    <mergeCell ref="C20:E20"/>
    <mergeCell ref="F20:G20"/>
    <mergeCell ref="A19:B19"/>
    <mergeCell ref="C19:E19"/>
    <mergeCell ref="F19:G19"/>
    <mergeCell ref="A18:B18"/>
    <mergeCell ref="C18:E18"/>
    <mergeCell ref="F18:G18"/>
    <mergeCell ref="A17:B17"/>
    <mergeCell ref="C17:E17"/>
    <mergeCell ref="F17:G17"/>
    <mergeCell ref="A16:B16"/>
    <mergeCell ref="C16:E16"/>
    <mergeCell ref="F16:G16"/>
    <mergeCell ref="A15:B15"/>
    <mergeCell ref="C15:E15"/>
    <mergeCell ref="F15:G15"/>
    <mergeCell ref="A14:B14"/>
    <mergeCell ref="C14:E14"/>
    <mergeCell ref="F14:G14"/>
    <mergeCell ref="A13:B13"/>
    <mergeCell ref="C13:E13"/>
    <mergeCell ref="F13:G13"/>
    <mergeCell ref="A12:B12"/>
    <mergeCell ref="C12:E12"/>
    <mergeCell ref="F12:G12"/>
    <mergeCell ref="A11:B11"/>
    <mergeCell ref="C11:E11"/>
    <mergeCell ref="F11:G11"/>
    <mergeCell ref="A10:B10"/>
    <mergeCell ref="C10:E10"/>
    <mergeCell ref="F10:G10"/>
    <mergeCell ref="A9:B9"/>
    <mergeCell ref="C9:E9"/>
    <mergeCell ref="F9:G9"/>
    <mergeCell ref="A8:B8"/>
    <mergeCell ref="C8:E8"/>
    <mergeCell ref="F8:G8"/>
    <mergeCell ref="A7:B7"/>
    <mergeCell ref="C7:E7"/>
    <mergeCell ref="F7:G7"/>
    <mergeCell ref="A6:B6"/>
    <mergeCell ref="C6:E6"/>
    <mergeCell ref="F6:G6"/>
    <mergeCell ref="A1:G1"/>
    <mergeCell ref="A2:G2"/>
    <mergeCell ref="A3:B3"/>
    <mergeCell ref="C3:E3"/>
    <mergeCell ref="F3:G3"/>
    <mergeCell ref="A5:B5"/>
    <mergeCell ref="C5:E5"/>
    <mergeCell ref="F5:G5"/>
    <mergeCell ref="A4:B4"/>
    <mergeCell ref="C4:E4"/>
    <mergeCell ref="F4:G4"/>
  </mergeCells>
  <pageMargins left="0.39370078740157499" right="0.39370078740157499" top="0.39370078740157499" bottom="0.39370078740157499" header="0.39370078740157499" footer="0.39370078740157499"/>
  <pageSetup paperSize="9" scale="96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Смородина Татьяна Ильинична</dc:creator>
  <cp:lastModifiedBy>Воронина Марина Петровна</cp:lastModifiedBy>
  <cp:lastPrinted>2025-06-24T13:16:09Z</cp:lastPrinted>
  <dcterms:created xsi:type="dcterms:W3CDTF">2025-06-19T07:57:39Z</dcterms:created>
  <dcterms:modified xsi:type="dcterms:W3CDTF">2025-06-24T13:16:16Z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