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01.08.2025\"/>
    </mc:Choice>
  </mc:AlternateContent>
  <bookViews>
    <workbookView xWindow="240" yWindow="120" windowWidth="18060" windowHeight="7050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Доходы!$A$15:$D$222</definedName>
    <definedName name="_xlnm._FilterDatabase" localSheetId="1" hidden="1">Расходы!$A$5:$F$57</definedName>
    <definedName name="_xlnm.Print_Titles" localSheetId="0">Доходы!$14:$15</definedName>
    <definedName name="_xlnm.Print_Titles" localSheetId="2">Источники!$1:$1</definedName>
    <definedName name="_xlnm.Print_Titles" localSheetId="1">Расходы!$3:$4</definedName>
  </definedNames>
  <calcPr calcId="162913"/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" i="3"/>
  <c r="D17" i="2" l="1"/>
  <c r="D18" i="2"/>
  <c r="D19" i="2"/>
  <c r="D20" i="2"/>
  <c r="D21" i="2"/>
  <c r="D23" i="2"/>
  <c r="D24" i="2"/>
  <c r="D25" i="2"/>
  <c r="D26" i="2"/>
  <c r="D27" i="2"/>
  <c r="D32" i="2"/>
  <c r="D33" i="2"/>
  <c r="D34" i="2"/>
  <c r="D35" i="2"/>
  <c r="D36" i="2"/>
  <c r="D37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41" i="2"/>
  <c r="D142" i="2"/>
  <c r="D143" i="2"/>
  <c r="D144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70" i="2"/>
  <c r="D171" i="2"/>
  <c r="D172" i="2"/>
  <c r="D176" i="2"/>
  <c r="D177" i="2"/>
  <c r="D178" i="2"/>
  <c r="D179" i="2"/>
  <c r="D180" i="2"/>
  <c r="D181" i="2"/>
  <c r="D182" i="2"/>
  <c r="D183" i="2"/>
  <c r="D184" i="2"/>
  <c r="D185" i="2"/>
  <c r="D186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9" i="2"/>
  <c r="D220" i="2"/>
  <c r="D221" i="2"/>
  <c r="D222" i="2"/>
  <c r="D16" i="2"/>
  <c r="D5" i="4" l="1"/>
  <c r="B27" i="4" l="1"/>
  <c r="D23" i="4"/>
  <c r="D18" i="4"/>
  <c r="D14" i="4"/>
  <c r="D13" i="4"/>
  <c r="D12" i="4"/>
  <c r="D11" i="4"/>
  <c r="D7" i="4"/>
</calcChain>
</file>

<file path=xl/sharedStrings.xml><?xml version="1.0" encoding="utf-8"?>
<sst xmlns="http://schemas.openxmlformats.org/spreadsheetml/2006/main" count="476" uniqueCount="359">
  <si>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</si>
  <si>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</si>
  <si>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</si>
  <si>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</si>
  <si>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</si>
  <si>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</si>
  <si>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</si>
  <si>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</si>
  <si>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</si>
  <si>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</si>
  <si>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</si>
  <si>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</si>
  <si>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</si>
  <si>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</si>
  <si>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1. Доходы</t>
  </si>
  <si>
    <t>Наименование показателя</t>
  </si>
  <si>
    <t>Код строки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</si>
  <si>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</si>
  <si>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</si>
  <si>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</si>
  <si>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</si>
  <si>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</si>
  <si>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Доходы бюджета - всего, 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</si>
  <si>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</si>
  <si>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</si>
  <si>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</si>
  <si>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</si>
  <si>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</si>
  <si>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</si>
  <si>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-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</si>
  <si>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</si>
  <si>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</si>
  <si>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</si>
  <si>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</si>
  <si>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</si>
  <si>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</si>
  <si>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</si>
  <si>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</si>
  <si>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</si>
  <si>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</si>
  <si>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</si>
  <si>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</si>
  <si>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</si>
  <si>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</si>
  <si>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</si>
  <si>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</si>
  <si>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</si>
  <si>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</si>
  <si>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</si>
  <si>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</si>
  <si>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</si>
  <si>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</si>
  <si>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</si>
  <si>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</si>
  <si>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</si>
  <si>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</si>
  <si>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</si>
  <si>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</si>
  <si>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</si>
  <si>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</si>
  <si>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</si>
  <si>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</si>
  <si>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</si>
  <si>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</si>
  <si>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</si>
  <si>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</si>
  <si>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</si>
  <si>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</si>
  <si>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</si>
  <si>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</si>
  <si>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</si>
  <si>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</si>
  <si>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</si>
  <si>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</si>
  <si>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</si>
  <si>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</si>
  <si>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</si>
  <si>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</si>
  <si>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</si>
  <si>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</si>
  <si>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</si>
  <si>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</si>
  <si>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</si>
  <si>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</si>
  <si>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</si>
  <si>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</si>
  <si>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</si>
  <si>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</si>
  <si>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</si>
  <si>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</si>
  <si>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</si>
  <si>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</si>
  <si>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</si>
  <si>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</si>
  <si>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</si>
  <si>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</si>
  <si>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</si>
  <si>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</si>
  <si>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</si>
  <si>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</si>
  <si>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</si>
  <si>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</si>
  <si>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</si>
  <si>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</si>
  <si>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</si>
  <si>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</si>
  <si>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</si>
  <si>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</si>
  <si>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</si>
  <si>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</si>
  <si>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</si>
  <si>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</si>
  <si>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</si>
  <si>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</si>
  <si>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</si>
  <si>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</si>
  <si>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</si>
  <si>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</si>
  <si>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</si>
  <si>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</si>
  <si>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</si>
  <si>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</si>
  <si>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</si>
  <si>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</si>
  <si>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</si>
  <si>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</si>
  <si>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</si>
  <si>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</si>
  <si>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</si>
  <si>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</si>
  <si>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</si>
  <si>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</si>
  <si>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</si>
  <si>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</si>
  <si>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</si>
  <si>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</si>
  <si>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</si>
  <si>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</si>
  <si>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</si>
  <si>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</si>
  <si>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</si>
  <si>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</si>
  <si>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</si>
  <si>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</si>
  <si>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</si>
  <si>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</si>
  <si>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</si>
  <si>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</si>
  <si>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</si>
  <si>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</si>
  <si>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</si>
  <si>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</si>
  <si>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</si>
  <si>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</si>
  <si>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</si>
  <si>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</si>
  <si>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</si>
  <si>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</si>
  <si>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</si>
  <si>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</si>
  <si>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</si>
  <si>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</si>
  <si>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</si>
  <si>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</si>
  <si>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</si>
  <si>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</si>
  <si>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</si>
  <si>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</si>
  <si>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</si>
  <si>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</si>
  <si>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</si>
  <si>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</si>
  <si>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</si>
  <si>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</si>
  <si>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</si>
  <si>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</si>
  <si>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</si>
  <si>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</si>
  <si>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</si>
  <si>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</si>
  <si>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</si>
  <si>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</si>
  <si>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</si>
  <si>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</si>
  <si>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</si>
  <si>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</si>
  <si>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</si>
  <si>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</si>
  <si>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</si>
  <si>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</si>
  <si>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</si>
  <si>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</si>
  <si>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</si>
  <si>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</si>
  <si>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</si>
  <si>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</si>
  <si>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</si>
  <si>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</si>
  <si>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</si>
  <si>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</si>
  <si>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</si>
  <si>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</si>
  <si>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</si>
  <si>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</si>
  <si>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</si>
  <si>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</si>
  <si>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</si>
  <si>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</si>
  <si>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</si>
  <si>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</si>
  <si>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</si>
  <si>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</si>
  <si>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</si>
  <si>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</si>
  <si>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</si>
  <si>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</si>
  <si>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</si>
  <si>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</si>
  <si>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</si>
  <si>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</si>
  <si>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</si>
  <si>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</si>
  <si>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</si>
  <si>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</si>
  <si>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2. Расходы бюджета</t>
  </si>
  <si>
    <t>Расходы бюджета -  всего, в том числе:</t>
  </si>
  <si>
    <t>Итого по всем ГРБС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</si>
  <si>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</si>
  <si>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</si>
  <si>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</si>
  <si>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</si>
  <si>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</si>
  <si>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</si>
  <si>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</si>
  <si>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</si>
  <si>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</si>
  <si>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</si>
  <si>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</si>
  <si>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</si>
  <si>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</si>
  <si>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</si>
  <si>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</si>
  <si>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</si>
  <si>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</si>
  <si>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</si>
  <si>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</si>
  <si>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</si>
  <si>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</si>
  <si>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</si>
  <si>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</si>
  <si>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</si>
  <si>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</si>
  <si>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</si>
  <si>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</si>
  <si>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</si>
  <si>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</si>
  <si>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</si>
  <si>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</si>
  <si>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</si>
  <si>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</si>
  <si>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</si>
  <si>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</si>
  <si>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</si>
  <si>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</si>
  <si>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</si>
  <si>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</si>
  <si>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</si>
  <si>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</si>
  <si>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</si>
  <si>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</si>
  <si>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</si>
  <si>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</si>
  <si>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</si>
  <si>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</si>
  <si>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</si>
  <si>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</si>
  <si>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</si>
  <si>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</si>
  <si>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X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</si>
  <si>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</si>
  <si>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</si>
  <si>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</si>
  <si>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</si>
  <si>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</si>
  <si>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</si>
  <si>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</si>
  <si>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</si>
  <si>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</si>
  <si>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</si>
  <si>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</si>
  <si>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</si>
  <si>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</si>
  <si>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</si>
  <si>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</si>
  <si>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</si>
  <si>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</si>
  <si>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</si>
  <si>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</si>
  <si>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</si>
  <si>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</si>
  <si>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</si>
  <si>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</si>
  <si>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</si>
  <si>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</si>
  <si>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</si>
  <si>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 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</si>
  <si>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0100</t>
  </si>
  <si>
    <t>0102</t>
  </si>
  <si>
    <t>0103</t>
  </si>
  <si>
    <t>0104</t>
  </si>
  <si>
    <t>0105</t>
  </si>
  <si>
    <t>0106</t>
  </si>
  <si>
    <t>0111</t>
  </si>
  <si>
    <t>0113</t>
  </si>
  <si>
    <t>0300</t>
  </si>
  <si>
    <t>0309</t>
  </si>
  <si>
    <t>0310</t>
  </si>
  <si>
    <t>0314</t>
  </si>
  <si>
    <t>0400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</si>
  <si>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</si>
  <si>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</si>
  <si>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</si>
  <si>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</si>
  <si>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</si>
  <si>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</si>
  <si>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</si>
  <si>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</si>
  <si>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</si>
  <si>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</si>
  <si>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0602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</si>
  <si>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</si>
  <si>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</si>
  <si>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</si>
  <si>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</si>
  <si>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</si>
  <si>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</si>
  <si>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</si>
  <si>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</si>
  <si>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</si>
  <si>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</si>
  <si>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</si>
  <si>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</si>
  <si>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</si>
  <si>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</si>
  <si>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</si>
  <si>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</si>
  <si>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</si>
  <si>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</si>
  <si>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</si>
  <si>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</si>
  <si>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</si>
  <si>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</si>
  <si>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1201</t>
  </si>
  <si>
    <t>1202</t>
  </si>
  <si>
    <t>1300</t>
  </si>
  <si>
    <t>1301</t>
  </si>
  <si>
    <t>5=4/3</t>
  </si>
  <si>
    <t>4=3/2</t>
  </si>
  <si>
    <t>Единица измерения: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</si>
</sst>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dd\.mm\.yyyy"/>
    <numFmt numFmtId="165" formatCode="#,##0.0"/>
    <numFmt numFmtId="166" formatCode="0.0%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7F5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3" fillId="0" borderId="0"/>
  </cellStyleXfs>
  <cellXfs count="67">
    <xf numFmtId="0" fontId="1" fillId="0" borderId="0" xfId="0" applyFont="1" applyFill="1" applyBorder="1"/>
    <xf numFmtId="0" fontId="4" fillId="0" borderId="12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left" vertical="center" wrapText="1" readingOrder="1"/>
    </xf>
    <xf numFmtId="0" fontId="4" fillId="0" borderId="12" xfId="1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wrapText="1"/>
    </xf>
    <xf numFmtId="0" fontId="4" fillId="0" borderId="12" xfId="1" applyNumberFormat="1" applyFont="1" applyFill="1" applyBorder="1" applyAlignment="1">
      <alignment horizontal="center" vertical="center" wrapText="1" readingOrder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5" fillId="0" borderId="1" xfId="1" applyNumberFormat="1" applyFont="1" applyFill="1" applyBorder="1" applyAlignment="1">
      <alignment horizontal="left" vertical="top" wrapText="1" readingOrder="1"/>
    </xf>
    <xf numFmtId="0" fontId="4" fillId="0" borderId="1" xfId="1" applyNumberFormat="1" applyFont="1" applyFill="1" applyBorder="1" applyAlignment="1">
      <alignment horizontal="left" vertical="top" wrapText="1" readingOrder="1"/>
    </xf>
    <xf numFmtId="165" fontId="6" fillId="0" borderId="0" xfId="0" applyNumberFormat="1" applyFont="1" applyFill="1" applyBorder="1"/>
    <xf numFmtId="165" fontId="5" fillId="0" borderId="1" xfId="1" applyNumberFormat="1" applyFont="1" applyFill="1" applyBorder="1" applyAlignment="1">
      <alignment wrapText="1" readingOrder="1"/>
    </xf>
    <xf numFmtId="165" fontId="4" fillId="0" borderId="1" xfId="1" applyNumberFormat="1" applyFont="1" applyFill="1" applyBorder="1" applyAlignment="1">
      <alignment wrapText="1" readingOrder="1"/>
    </xf>
    <xf numFmtId="0" fontId="5" fillId="0" borderId="12" xfId="1" applyNumberFormat="1" applyFont="1" applyFill="1" applyBorder="1" applyAlignment="1">
      <alignment horizontal="left" vertical="center" wrapText="1" readingOrder="1"/>
    </xf>
    <xf numFmtId="165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vertical="center"/>
    </xf>
    <xf numFmtId="165" fontId="7" fillId="2" borderId="12" xfId="0" applyNumberFormat="1" applyFont="1" applyFill="1" applyBorder="1" applyAlignment="1">
      <alignment horizontal="right" vertical="center" wrapText="1"/>
    </xf>
    <xf numFmtId="0" fontId="11" fillId="0" borderId="0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horizontal="right" vertical="center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164" fontId="15" fillId="0" borderId="3" xfId="1" applyNumberFormat="1" applyFont="1" applyFill="1" applyBorder="1" applyAlignment="1">
      <alignment horizontal="center" vertical="top" wrapText="1" readingOrder="1"/>
    </xf>
    <xf numFmtId="0" fontId="15" fillId="0" borderId="3" xfId="1" applyNumberFormat="1" applyFont="1" applyFill="1" applyBorder="1" applyAlignment="1">
      <alignment horizontal="center" vertical="top" wrapText="1" readingOrder="1"/>
    </xf>
    <xf numFmtId="0" fontId="14" fillId="0" borderId="0" xfId="1" applyNumberFormat="1" applyFont="1" applyFill="1" applyBorder="1" applyAlignment="1">
      <alignment horizontal="left" vertical="center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2" fillId="0" borderId="5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right" vertical="top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4" fillId="0" borderId="10" xfId="1" applyNumberFormat="1" applyFont="1" applyFill="1" applyBorder="1" applyAlignment="1">
      <alignment horizontal="center" vertical="center" wrapText="1" readingOrder="1"/>
    </xf>
    <xf numFmtId="0" fontId="14" fillId="0" borderId="11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4" fillId="0" borderId="8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right" wrapText="1" readingOrder="1"/>
    </xf>
    <xf numFmtId="165" fontId="5" fillId="0" borderId="1" xfId="1" applyNumberFormat="1" applyFont="1" applyFill="1" applyBorder="1" applyAlignment="1">
      <alignment horizontal="right" wrapText="1" readingOrder="1"/>
    </xf>
    <xf numFmtId="165" fontId="1" fillId="0" borderId="0" xfId="0" applyNumberFormat="1" applyFont="1" applyFill="1" applyBorder="1"/>
    <xf numFmtId="0" fontId="6" fillId="0" borderId="4" xfId="1" applyNumberFormat="1" applyFont="1" applyFill="1" applyBorder="1" applyAlignment="1">
      <alignment vertical="top" wrapText="1"/>
    </xf>
    <xf numFmtId="166" fontId="5" fillId="0" borderId="12" xfId="1" applyNumberFormat="1" applyFont="1" applyFill="1" applyBorder="1" applyAlignment="1">
      <alignment horizontal="right" vertical="center" wrapText="1" readingOrder="1"/>
    </xf>
    <xf numFmtId="0" fontId="5" fillId="3" borderId="12" xfId="1" applyNumberFormat="1" applyFont="1" applyFill="1" applyBorder="1" applyAlignment="1">
      <alignment horizontal="center" vertical="center" wrapText="1" readingOrder="1"/>
    </xf>
    <xf numFmtId="165" fontId="7" fillId="3" borderId="12" xfId="0" applyNumberFormat="1" applyFont="1" applyFill="1" applyBorder="1" applyAlignment="1">
      <alignment horizontal="right" vertical="center" wrapText="1"/>
    </xf>
    <xf numFmtId="49" fontId="5" fillId="3" borderId="12" xfId="1" applyNumberFormat="1" applyFont="1" applyFill="1" applyBorder="1" applyAlignment="1">
      <alignment horizontal="center" vertical="center" wrapText="1" readingOrder="1"/>
    </xf>
    <xf numFmtId="165" fontId="6" fillId="3" borderId="12" xfId="0" applyNumberFormat="1" applyFont="1" applyFill="1" applyBorder="1" applyAlignment="1">
      <alignment horizontal="right" vertical="center" wrapText="1"/>
    </xf>
    <xf numFmtId="166" fontId="5" fillId="2" borderId="12" xfId="1" applyNumberFormat="1" applyFont="1" applyFill="1" applyBorder="1" applyAlignment="1">
      <alignment horizontal="right" vertical="center" wrapText="1" readingOrder="1"/>
    </xf>
    <xf numFmtId="166" fontId="5" fillId="3" borderId="12" xfId="1" applyNumberFormat="1" applyFont="1" applyFill="1" applyBorder="1" applyAlignment="1">
      <alignment horizontal="right" vertical="center" wrapText="1" readingOrder="1"/>
    </xf>
    <xf numFmtId="165" fontId="4" fillId="0" borderId="1" xfId="1" applyNumberFormat="1" applyFont="1" applyFill="1" applyBorder="1" applyAlignment="1">
      <alignment horizontal="right" wrapText="1" readingOrder="1"/>
    </xf>
    <xf numFmtId="165" fontId="6" fillId="0" borderId="12" xfId="0" applyNumberFormat="1" applyFont="1" applyFill="1" applyBorder="1" applyAlignment="1">
      <alignment horizontal="right" vertical="center"/>
    </xf>
    <xf numFmtId="165" fontId="7" fillId="0" borderId="12" xfId="0" applyNumberFormat="1" applyFont="1" applyFill="1" applyBorder="1" applyAlignment="1">
      <alignment horizontal="right" vertical="center"/>
    </xf>
    <xf numFmtId="49" fontId="4" fillId="3" borderId="12" xfId="1" applyNumberFormat="1" applyFont="1" applyFill="1" applyBorder="1" applyAlignment="1">
      <alignment horizontal="center" vertical="center" wrapText="1" readingOrder="1"/>
    </xf>
    <xf numFmtId="166" fontId="4" fillId="3" borderId="12" xfId="1" applyNumberFormat="1" applyFont="1" applyFill="1" applyBorder="1" applyAlignment="1">
      <alignment horizontal="right" vertical="center" wrapText="1" readingOrder="1"/>
    </xf>
    <xf numFmtId="165" fontId="6" fillId="0" borderId="12" xfId="0" applyNumberFormat="1" applyFont="1" applyFill="1" applyBorder="1" applyAlignment="1">
      <alignment horizontal="right" wrapText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4" fillId="3" borderId="12" xfId="1" applyNumberFormat="1" applyFont="1" applyFill="1" applyBorder="1" applyAlignment="1">
      <alignment horizontal="left" vertical="center" wrapText="1" readingOrder="1"/>
    </xf>
    <xf numFmtId="0" fontId="6" fillId="3" borderId="12" xfId="1" applyNumberFormat="1" applyFont="1" applyFill="1" applyBorder="1" applyAlignment="1">
      <alignment vertical="center" wrapText="1"/>
    </xf>
    <xf numFmtId="0" fontId="5" fillId="3" borderId="12" xfId="1" applyNumberFormat="1" applyFont="1" applyFill="1" applyBorder="1" applyAlignment="1">
      <alignment horizontal="left" vertical="center" wrapText="1" readingOrder="1"/>
    </xf>
    <xf numFmtId="0" fontId="7" fillId="3" borderId="12" xfId="1" applyNumberFormat="1" applyFont="1" applyFill="1" applyBorder="1" applyAlignment="1">
      <alignment vertical="center" wrapText="1"/>
    </xf>
    <xf numFmtId="0" fontId="4" fillId="0" borderId="12" xfId="1" applyNumberFormat="1" applyFont="1" applyFill="1" applyBorder="1" applyAlignment="1">
      <alignment horizontal="center" vertical="center" wrapText="1" readingOrder="1"/>
    </xf>
    <xf numFmtId="0" fontId="6" fillId="0" borderId="12" xfId="1" applyNumberFormat="1" applyFont="1" applyFill="1" applyBorder="1" applyAlignment="1">
      <alignment vertical="center" wrapText="1"/>
    </xf>
    <xf numFmtId="0" fontId="5" fillId="2" borderId="12" xfId="1" applyNumberFormat="1" applyFont="1" applyFill="1" applyBorder="1" applyAlignment="1">
      <alignment horizontal="left" vertical="center" wrapText="1" readingOrder="1"/>
    </xf>
    <xf numFmtId="0" fontId="7" fillId="2" borderId="12" xfId="1" applyNumberFormat="1" applyFont="1" applyFill="1" applyBorder="1" applyAlignment="1">
      <alignment vertical="center" wrapText="1"/>
    </xf>
    <xf numFmtId="0" fontId="2" fillId="0" borderId="0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9" fillId="0" borderId="13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showGridLines="0" view="pageBreakPreview" zoomScale="90" zoomScaleNormal="100" zoomScaleSheetLayoutView="90" workbookViewId="0">
      <selection activeCell="A14" sqref="A14"/>
    </sheetView>
  </sheetViews>
  <sheetFormatPr defaultRowHeight="15" x14ac:dyDescent="0.25"/>
  <cols>
    <col min="1" max="1" width="70.28515625" customWidth="1"/>
    <col min="2" max="2" width="14.5703125" customWidth="1"/>
    <col min="3" max="3" width="17.42578125" customWidth="1"/>
    <col min="4" max="4" width="18.85546875" customWidth="1"/>
  </cols>
  <sheetData>
    <row r="1" spans="1:4" ht="0.75" customHeight="1" x14ac:dyDescent="0.25"/>
    <row r="2" spans="1:4" ht="16.7" customHeight="1" x14ac:dyDescent="0.25">
      <c r="A2" s="55" t="s">
        <v>1</v>
      </c>
      <c r="B2" s="54"/>
      <c r="C2" s="54"/>
      <c r="D2" s="54"/>
    </row>
    <row r="3" spans="1:4" ht="15.75" thickBot="1" x14ac:dyDescent="0.3">
      <c r="A3" s="18" t="s">
        <v>0</v>
      </c>
      <c r="B3" s="18" t="s">
        <v>0</v>
      </c>
      <c r="C3" s="18" t="s">
        <v>0</v>
      </c>
      <c r="D3" s="19" t="s">
        <v>2</v>
      </c>
    </row>
    <row r="4" spans="1:4" ht="15.75" thickTop="1" x14ac:dyDescent="0.25">
      <c r="A4" s="18" t="s">
        <v>0</v>
      </c>
      <c r="B4" s="18" t="s">
        <v>0</v>
      </c>
      <c r="C4" s="20" t="s">
        <v>3</v>
      </c>
      <c r="D4" s="21" t="s">
        <v>4</v>
      </c>
    </row>
    <row r="5" spans="1:4" ht="15" customHeight="1" x14ac:dyDescent="0.25">
      <c r="A5" s="22" t="s">
        <v>0</v>
      </c>
      <c r="B5" s="23" t="s">
        <v>0</v>
      </c>
      <c r="C5" s="20" t="s">
        <v>5</v>
      </c>
      <c r="D5" s="24">
        <v>45870</v>
      </c>
    </row>
    <row r="6" spans="1:4" x14ac:dyDescent="0.25">
      <c r="A6" s="23" t="s">
        <v>0</v>
      </c>
      <c r="B6" s="23" t="s">
        <v>0</v>
      </c>
      <c r="C6" s="20" t="s">
        <v>0</v>
      </c>
      <c r="D6" s="25"/>
    </row>
    <row r="7" spans="1:4" x14ac:dyDescent="0.25">
      <c r="A7" s="26" t="s">
        <v>6</v>
      </c>
      <c r="B7" s="18" t="s">
        <v>0</v>
      </c>
      <c r="C7" s="20" t="s">
        <v>7</v>
      </c>
      <c r="D7" s="25"/>
    </row>
    <row r="8" spans="1:4" x14ac:dyDescent="0.25">
      <c r="A8" s="26" t="s">
        <v>8</v>
      </c>
      <c r="B8" s="39"/>
      <c r="C8" s="20" t="s">
        <v>9</v>
      </c>
      <c r="D8" s="25"/>
    </row>
    <row r="9" spans="1:4" ht="15" customHeight="1" x14ac:dyDescent="0.25">
      <c r="A9" s="26" t="s">
        <v>10</v>
      </c>
      <c r="B9" s="39"/>
      <c r="C9" s="20" t="s">
        <v>11</v>
      </c>
      <c r="D9" s="25"/>
    </row>
    <row r="10" spans="1:4" x14ac:dyDescent="0.25">
      <c r="A10" s="26" t="s">
        <v>12</v>
      </c>
      <c r="B10" s="18" t="s">
        <v>0</v>
      </c>
      <c r="C10" s="18" t="s">
        <v>0</v>
      </c>
      <c r="D10" s="27" t="s">
        <v>0</v>
      </c>
    </row>
    <row r="11" spans="1:4" ht="15.75" thickBot="1" x14ac:dyDescent="0.3">
      <c r="A11" s="26" t="s">
        <v>358</v>
      </c>
      <c r="B11" s="18" t="s">
        <v>0</v>
      </c>
      <c r="C11" s="18" t="s">
        <v>0</v>
      </c>
      <c r="D11" s="28" t="s">
        <v>13</v>
      </c>
    </row>
    <row r="12" spans="1:4" ht="0.75" customHeight="1" thickTop="1" x14ac:dyDescent="0.25">
      <c r="A12" s="8"/>
      <c r="B12" s="8"/>
      <c r="C12" s="8"/>
      <c r="D12" s="8"/>
    </row>
    <row r="13" spans="1:4" ht="22.7" customHeight="1" x14ac:dyDescent="0.25">
      <c r="A13" s="53" t="s">
        <v>14</v>
      </c>
      <c r="B13" s="54"/>
      <c r="C13" s="54"/>
      <c r="D13" s="54"/>
    </row>
    <row r="14" spans="1:4" ht="45" x14ac:dyDescent="0.25">
      <c r="A14" s="5" t="s">
        <v>15</v>
      </c>
      <c r="B14" s="5" t="s">
        <v>17</v>
      </c>
      <c r="C14" s="5" t="s">
        <v>18</v>
      </c>
      <c r="D14" s="5" t="s">
        <v>19</v>
      </c>
    </row>
    <row r="15" spans="1:4" ht="16.7" customHeight="1" x14ac:dyDescent="0.25">
      <c r="A15" s="1" t="s">
        <v>20</v>
      </c>
      <c r="B15" s="1">
        <v>2</v>
      </c>
      <c r="C15" s="1">
        <v>3</v>
      </c>
      <c r="D15" s="1" t="s">
        <v>357</v>
      </c>
    </row>
    <row r="16" spans="1:4" ht="23.1" customHeight="1" x14ac:dyDescent="0.25">
      <c r="A16" s="2" t="s">
        <v>22</v>
      </c>
      <c r="B16" s="16">
        <v>32877718.71136</v>
      </c>
      <c r="C16" s="16">
        <v>18701784.66959</v>
      </c>
      <c r="D16" s="40">
        <f>C16/B16</f>
        <v>0.56882853806788325</v>
      </c>
    </row>
    <row r="17" spans="1:4" x14ac:dyDescent="0.25">
      <c r="A17" s="14" t="s">
        <v>23</v>
      </c>
      <c r="B17" s="16">
        <v>19539446.399999999</v>
      </c>
      <c r="C17" s="16">
        <v>9434555.71263</v>
      </c>
      <c r="D17" s="40">
        <f t="shared" ref="D17:D80" si="0">C17/B17</f>
        <v>0.48284662315867866</v>
      </c>
    </row>
    <row r="18" spans="1:4" x14ac:dyDescent="0.25">
      <c r="A18" s="14" t="s">
        <v>24</v>
      </c>
      <c r="B18" s="16">
        <v>14433742</v>
      </c>
      <c r="C18" s="16">
        <v>6088816.45682</v>
      </c>
      <c r="D18" s="40">
        <f t="shared" si="0"/>
        <v>0.42184600894348812</v>
      </c>
    </row>
    <row r="19" spans="1:4" x14ac:dyDescent="0.25">
      <c r="A19" s="3" t="s">
        <v>25</v>
      </c>
      <c r="B19" s="15">
        <v>5461329.0999999996</v>
      </c>
      <c r="C19" s="15">
        <v>1528719.7610499999</v>
      </c>
      <c r="D19" s="40">
        <f t="shared" si="0"/>
        <v>0.27991716541125494</v>
      </c>
    </row>
    <row r="20" spans="1:4" ht="30" x14ac:dyDescent="0.25">
      <c r="A20" s="3" t="s">
        <v>26</v>
      </c>
      <c r="B20" s="15">
        <v>909141.4</v>
      </c>
      <c r="C20" s="15">
        <v>357723.85901000001</v>
      </c>
      <c r="D20" s="40">
        <f t="shared" si="0"/>
        <v>0.39347439134330481</v>
      </c>
    </row>
    <row r="21" spans="1:4" ht="147.75" customHeight="1" x14ac:dyDescent="0.25">
      <c r="A21" s="3" t="s">
        <v>27</v>
      </c>
      <c r="B21" s="15">
        <v>909141.4</v>
      </c>
      <c r="C21" s="15">
        <v>362569.37591</v>
      </c>
      <c r="D21" s="40">
        <f t="shared" si="0"/>
        <v>0.39880416391773599</v>
      </c>
    </row>
    <row r="22" spans="1:4" ht="75" x14ac:dyDescent="0.25">
      <c r="A22" s="3" t="s">
        <v>28</v>
      </c>
      <c r="B22" s="48" t="s">
        <v>29</v>
      </c>
      <c r="C22" s="48">
        <v>-4845.5169000000005</v>
      </c>
      <c r="D22" s="40" t="s">
        <v>29</v>
      </c>
    </row>
    <row r="23" spans="1:4" ht="120" x14ac:dyDescent="0.25">
      <c r="A23" s="3" t="s">
        <v>30</v>
      </c>
      <c r="B23" s="15">
        <v>3441823.3</v>
      </c>
      <c r="C23" s="15">
        <v>1122010.9039400001</v>
      </c>
      <c r="D23" s="40">
        <f t="shared" si="0"/>
        <v>0.32599317458859672</v>
      </c>
    </row>
    <row r="24" spans="1:4" ht="120" x14ac:dyDescent="0.25">
      <c r="A24" s="3" t="s">
        <v>31</v>
      </c>
      <c r="B24" s="15">
        <v>1110364.3999999999</v>
      </c>
      <c r="C24" s="15">
        <v>48984.998100000004</v>
      </c>
      <c r="D24" s="40">
        <f t="shared" si="0"/>
        <v>4.4116146104828294E-2</v>
      </c>
    </row>
    <row r="25" spans="1:4" x14ac:dyDescent="0.25">
      <c r="A25" s="3" t="s">
        <v>32</v>
      </c>
      <c r="B25" s="15">
        <v>8972412.9000000004</v>
      </c>
      <c r="C25" s="15">
        <v>4560096.6957700001</v>
      </c>
      <c r="D25" s="40">
        <f t="shared" si="0"/>
        <v>0.50823527033291127</v>
      </c>
    </row>
    <row r="26" spans="1:4" ht="198" customHeight="1" x14ac:dyDescent="0.25">
      <c r="A26" s="3" t="s">
        <v>33</v>
      </c>
      <c r="B26" s="15">
        <v>4090279.8</v>
      </c>
      <c r="C26" s="15">
        <v>2293192.9842500002</v>
      </c>
      <c r="D26" s="40">
        <f t="shared" si="0"/>
        <v>0.56064452711768042</v>
      </c>
    </row>
    <row r="27" spans="1:4" ht="135" x14ac:dyDescent="0.25">
      <c r="A27" s="3" t="s">
        <v>34</v>
      </c>
      <c r="B27" s="15">
        <v>12424.8</v>
      </c>
      <c r="C27" s="15">
        <v>6875.1928699999999</v>
      </c>
      <c r="D27" s="40">
        <f t="shared" si="0"/>
        <v>0.55334434920481623</v>
      </c>
    </row>
    <row r="28" spans="1:4" ht="135" x14ac:dyDescent="0.25">
      <c r="A28" s="3" t="s">
        <v>35</v>
      </c>
      <c r="B28" s="48" t="s">
        <v>29</v>
      </c>
      <c r="C28" s="48">
        <v>1621.4023500000001</v>
      </c>
      <c r="D28" s="40" t="s">
        <v>29</v>
      </c>
    </row>
    <row r="29" spans="1:4" ht="135" x14ac:dyDescent="0.25">
      <c r="A29" s="3" t="s">
        <v>36</v>
      </c>
      <c r="B29" s="48" t="s">
        <v>29</v>
      </c>
      <c r="C29" s="48">
        <v>2647.77018</v>
      </c>
      <c r="D29" s="40" t="s">
        <v>29</v>
      </c>
    </row>
    <row r="30" spans="1:4" ht="135" x14ac:dyDescent="0.25">
      <c r="A30" s="3" t="s">
        <v>37</v>
      </c>
      <c r="B30" s="48" t="s">
        <v>29</v>
      </c>
      <c r="C30" s="48">
        <v>2400</v>
      </c>
      <c r="D30" s="40" t="s">
        <v>29</v>
      </c>
    </row>
    <row r="31" spans="1:4" ht="120" x14ac:dyDescent="0.25">
      <c r="A31" s="3" t="s">
        <v>38</v>
      </c>
      <c r="B31" s="48" t="s">
        <v>29</v>
      </c>
      <c r="C31" s="48">
        <v>11727.88148</v>
      </c>
      <c r="D31" s="40" t="s">
        <v>29</v>
      </c>
    </row>
    <row r="32" spans="1:4" ht="120" x14ac:dyDescent="0.25">
      <c r="A32" s="3" t="s">
        <v>39</v>
      </c>
      <c r="B32" s="15">
        <v>51973.1</v>
      </c>
      <c r="C32" s="15">
        <v>45675.713590000007</v>
      </c>
      <c r="D32" s="40">
        <f t="shared" si="0"/>
        <v>0.87883373495134998</v>
      </c>
    </row>
    <row r="33" spans="1:4" ht="75" x14ac:dyDescent="0.25">
      <c r="A33" s="3" t="s">
        <v>40</v>
      </c>
      <c r="B33" s="15">
        <v>6369.3</v>
      </c>
      <c r="C33" s="15">
        <v>2048.0702700000002</v>
      </c>
      <c r="D33" s="40">
        <f t="shared" si="0"/>
        <v>0.32155343130328295</v>
      </c>
    </row>
    <row r="34" spans="1:4" ht="405" x14ac:dyDescent="0.25">
      <c r="A34" s="3" t="s">
        <v>305</v>
      </c>
      <c r="B34" s="15">
        <v>339741.1</v>
      </c>
      <c r="C34" s="15">
        <v>60753.922159999995</v>
      </c>
      <c r="D34" s="40">
        <f t="shared" si="0"/>
        <v>0.17882417570320458</v>
      </c>
    </row>
    <row r="35" spans="1:4" ht="90" x14ac:dyDescent="0.25">
      <c r="A35" s="3" t="s">
        <v>303</v>
      </c>
      <c r="B35" s="15">
        <v>24702.6</v>
      </c>
      <c r="C35" s="15">
        <v>10260.91581</v>
      </c>
      <c r="D35" s="40">
        <f t="shared" si="0"/>
        <v>0.4153779687158437</v>
      </c>
    </row>
    <row r="36" spans="1:4" ht="90" x14ac:dyDescent="0.25">
      <c r="A36" s="3" t="s">
        <v>304</v>
      </c>
      <c r="B36" s="15">
        <v>313033.2</v>
      </c>
      <c r="C36" s="15">
        <v>115823.89251000001</v>
      </c>
      <c r="D36" s="40">
        <f t="shared" si="0"/>
        <v>0.37000513846454625</v>
      </c>
    </row>
    <row r="37" spans="1:4" ht="283.5" customHeight="1" x14ac:dyDescent="0.25">
      <c r="A37" s="3" t="s">
        <v>41</v>
      </c>
      <c r="B37" s="15">
        <v>44085</v>
      </c>
      <c r="C37" s="15">
        <v>13323.659149999999</v>
      </c>
      <c r="D37" s="40">
        <f t="shared" si="0"/>
        <v>0.30222658840875583</v>
      </c>
    </row>
    <row r="38" spans="1:4" ht="274.5" customHeight="1" x14ac:dyDescent="0.25">
      <c r="A38" s="3" t="s">
        <v>42</v>
      </c>
      <c r="B38" s="48" t="s">
        <v>29</v>
      </c>
      <c r="C38" s="48">
        <v>2892.5576000000001</v>
      </c>
      <c r="D38" s="40" t="s">
        <v>29</v>
      </c>
    </row>
    <row r="39" spans="1:4" ht="257.25" customHeight="1" x14ac:dyDescent="0.25">
      <c r="A39" s="3" t="s">
        <v>43</v>
      </c>
      <c r="B39" s="48" t="s">
        <v>29</v>
      </c>
      <c r="C39" s="48">
        <v>463.83102000000002</v>
      </c>
      <c r="D39" s="40" t="s">
        <v>29</v>
      </c>
    </row>
    <row r="40" spans="1:4" ht="150" x14ac:dyDescent="0.25">
      <c r="A40" s="3" t="s">
        <v>44</v>
      </c>
      <c r="B40" s="48" t="s">
        <v>29</v>
      </c>
      <c r="C40" s="48">
        <v>4.3113199999999994</v>
      </c>
      <c r="D40" s="40" t="s">
        <v>29</v>
      </c>
    </row>
    <row r="41" spans="1:4" ht="45" x14ac:dyDescent="0.25">
      <c r="A41" s="3" t="s">
        <v>45</v>
      </c>
      <c r="B41" s="15">
        <v>4072532.9</v>
      </c>
      <c r="C41" s="15">
        <v>1983704.88029</v>
      </c>
      <c r="D41" s="40">
        <f t="shared" si="0"/>
        <v>0.48709364147555445</v>
      </c>
    </row>
    <row r="42" spans="1:4" ht="60" x14ac:dyDescent="0.25">
      <c r="A42" s="3" t="s">
        <v>46</v>
      </c>
      <c r="B42" s="15">
        <v>17271.099999999999</v>
      </c>
      <c r="C42" s="15">
        <v>6679.7109199999995</v>
      </c>
      <c r="D42" s="40">
        <f t="shared" si="0"/>
        <v>0.38675654243215546</v>
      </c>
    </row>
    <row r="43" spans="1:4" ht="28.5" x14ac:dyDescent="0.25">
      <c r="A43" s="14" t="s">
        <v>47</v>
      </c>
      <c r="B43" s="16">
        <v>67552.800000000003</v>
      </c>
      <c r="C43" s="16">
        <v>40826.104450000006</v>
      </c>
      <c r="D43" s="40">
        <f t="shared" si="0"/>
        <v>0.60435843443943116</v>
      </c>
    </row>
    <row r="44" spans="1:4" ht="30" x14ac:dyDescent="0.25">
      <c r="A44" s="3" t="s">
        <v>48</v>
      </c>
      <c r="B44" s="15">
        <v>67552.800000000003</v>
      </c>
      <c r="C44" s="15">
        <v>40826.104450000006</v>
      </c>
      <c r="D44" s="40">
        <f t="shared" si="0"/>
        <v>0.60435843443943116</v>
      </c>
    </row>
    <row r="45" spans="1:4" ht="71.25" customHeight="1" x14ac:dyDescent="0.25">
      <c r="A45" s="3" t="s">
        <v>49</v>
      </c>
      <c r="B45" s="15">
        <v>35991</v>
      </c>
      <c r="C45" s="15">
        <v>20574.60022</v>
      </c>
      <c r="D45" s="40">
        <f t="shared" si="0"/>
        <v>0.57165958767469649</v>
      </c>
    </row>
    <row r="46" spans="1:4" ht="90" x14ac:dyDescent="0.25">
      <c r="A46" s="3" t="s">
        <v>50</v>
      </c>
      <c r="B46" s="15">
        <v>35991</v>
      </c>
      <c r="C46" s="15">
        <v>20574.60022</v>
      </c>
      <c r="D46" s="40">
        <f t="shared" si="0"/>
        <v>0.57165958767469649</v>
      </c>
    </row>
    <row r="47" spans="1:4" ht="75" x14ac:dyDescent="0.25">
      <c r="A47" s="3" t="s">
        <v>51</v>
      </c>
      <c r="B47" s="15">
        <v>184.8</v>
      </c>
      <c r="C47" s="15">
        <v>122.16798</v>
      </c>
      <c r="D47" s="40">
        <f t="shared" si="0"/>
        <v>0.66108214285714284</v>
      </c>
    </row>
    <row r="48" spans="1:4" ht="105" x14ac:dyDescent="0.25">
      <c r="A48" s="3" t="s">
        <v>52</v>
      </c>
      <c r="B48" s="15">
        <v>184.8</v>
      </c>
      <c r="C48" s="15">
        <v>122.16798</v>
      </c>
      <c r="D48" s="40">
        <f t="shared" si="0"/>
        <v>0.66108214285714284</v>
      </c>
    </row>
    <row r="49" spans="1:4" ht="60" x14ac:dyDescent="0.25">
      <c r="A49" s="3" t="s">
        <v>53</v>
      </c>
      <c r="B49" s="15">
        <v>36977.300000000003</v>
      </c>
      <c r="C49" s="15">
        <v>21963.471320000001</v>
      </c>
      <c r="D49" s="40">
        <f t="shared" si="0"/>
        <v>0.59397174266374231</v>
      </c>
    </row>
    <row r="50" spans="1:4" ht="90" x14ac:dyDescent="0.25">
      <c r="A50" s="3" t="s">
        <v>54</v>
      </c>
      <c r="B50" s="15">
        <v>36977.300000000003</v>
      </c>
      <c r="C50" s="15">
        <v>21963.471320000001</v>
      </c>
      <c r="D50" s="40">
        <f t="shared" si="0"/>
        <v>0.59397174266374231</v>
      </c>
    </row>
    <row r="51" spans="1:4" ht="60" x14ac:dyDescent="0.25">
      <c r="A51" s="3" t="s">
        <v>55</v>
      </c>
      <c r="B51" s="15">
        <v>-5600.3</v>
      </c>
      <c r="C51" s="15">
        <v>-1834.13507</v>
      </c>
      <c r="D51" s="40">
        <f t="shared" si="0"/>
        <v>0.32750657464778671</v>
      </c>
    </row>
    <row r="52" spans="1:4" ht="90" x14ac:dyDescent="0.25">
      <c r="A52" s="3" t="s">
        <v>56</v>
      </c>
      <c r="B52" s="15">
        <v>-5600.3</v>
      </c>
      <c r="C52" s="15">
        <v>-1834.13507</v>
      </c>
      <c r="D52" s="40">
        <f t="shared" si="0"/>
        <v>0.32750657464778671</v>
      </c>
    </row>
    <row r="53" spans="1:4" x14ac:dyDescent="0.25">
      <c r="A53" s="14" t="s">
        <v>57</v>
      </c>
      <c r="B53" s="16">
        <v>1268402</v>
      </c>
      <c r="C53" s="16">
        <v>739836.68565999996</v>
      </c>
      <c r="D53" s="40">
        <f t="shared" si="0"/>
        <v>0.58328249692132306</v>
      </c>
    </row>
    <row r="54" spans="1:4" ht="30" x14ac:dyDescent="0.25">
      <c r="A54" s="3" t="s">
        <v>58</v>
      </c>
      <c r="B54" s="15">
        <v>1156355.7</v>
      </c>
      <c r="C54" s="15">
        <v>632256.98466999992</v>
      </c>
      <c r="D54" s="40">
        <f t="shared" si="0"/>
        <v>0.54676686824823884</v>
      </c>
    </row>
    <row r="55" spans="1:4" ht="30" x14ac:dyDescent="0.25">
      <c r="A55" s="3" t="s">
        <v>59</v>
      </c>
      <c r="B55" s="15">
        <v>871347.4</v>
      </c>
      <c r="C55" s="15">
        <v>482022.64804</v>
      </c>
      <c r="D55" s="40">
        <f t="shared" si="0"/>
        <v>0.55319227215230116</v>
      </c>
    </row>
    <row r="56" spans="1:4" ht="30" x14ac:dyDescent="0.25">
      <c r="A56" s="3" t="s">
        <v>59</v>
      </c>
      <c r="B56" s="15">
        <v>871347.4</v>
      </c>
      <c r="C56" s="15">
        <v>482022.64804</v>
      </c>
      <c r="D56" s="40">
        <f t="shared" si="0"/>
        <v>0.55319227215230116</v>
      </c>
    </row>
    <row r="57" spans="1:4" ht="30" x14ac:dyDescent="0.25">
      <c r="A57" s="3" t="s">
        <v>60</v>
      </c>
      <c r="B57" s="15">
        <v>285008.3</v>
      </c>
      <c r="C57" s="15">
        <v>150234.33663000001</v>
      </c>
      <c r="D57" s="40">
        <f t="shared" si="0"/>
        <v>0.52712267197130758</v>
      </c>
    </row>
    <row r="58" spans="1:4" ht="60" x14ac:dyDescent="0.25">
      <c r="A58" s="3" t="s">
        <v>61</v>
      </c>
      <c r="B58" s="15">
        <v>285008.3</v>
      </c>
      <c r="C58" s="15">
        <v>150234.33663000001</v>
      </c>
      <c r="D58" s="40">
        <f t="shared" si="0"/>
        <v>0.52712267197130758</v>
      </c>
    </row>
    <row r="59" spans="1:4" x14ac:dyDescent="0.25">
      <c r="A59" s="3" t="s">
        <v>62</v>
      </c>
      <c r="B59" s="48" t="s">
        <v>29</v>
      </c>
      <c r="C59" s="48">
        <v>46.629370000000002</v>
      </c>
      <c r="D59" s="40" t="s">
        <v>29</v>
      </c>
    </row>
    <row r="60" spans="1:4" x14ac:dyDescent="0.25">
      <c r="A60" s="3" t="s">
        <v>62</v>
      </c>
      <c r="B60" s="48" t="s">
        <v>29</v>
      </c>
      <c r="C60" s="48">
        <v>46.629370000000002</v>
      </c>
      <c r="D60" s="40" t="s">
        <v>29</v>
      </c>
    </row>
    <row r="61" spans="1:4" x14ac:dyDescent="0.25">
      <c r="A61" s="3" t="s">
        <v>63</v>
      </c>
      <c r="B61" s="15">
        <v>763.9</v>
      </c>
      <c r="C61" s="15">
        <v>673.57299999999998</v>
      </c>
      <c r="D61" s="40">
        <f t="shared" si="0"/>
        <v>0.88175546537504912</v>
      </c>
    </row>
    <row r="62" spans="1:4" x14ac:dyDescent="0.25">
      <c r="A62" s="3" t="s">
        <v>63</v>
      </c>
      <c r="B62" s="15">
        <v>763.9</v>
      </c>
      <c r="C62" s="15">
        <v>673.57299999999998</v>
      </c>
      <c r="D62" s="40">
        <f t="shared" si="0"/>
        <v>0.88175546537504912</v>
      </c>
    </row>
    <row r="63" spans="1:4" ht="30" x14ac:dyDescent="0.25">
      <c r="A63" s="3" t="s">
        <v>64</v>
      </c>
      <c r="B63" s="15">
        <v>111282.4</v>
      </c>
      <c r="C63" s="15">
        <v>106859.49862</v>
      </c>
      <c r="D63" s="40">
        <f t="shared" si="0"/>
        <v>0.96025515822807561</v>
      </c>
    </row>
    <row r="64" spans="1:4" ht="30" x14ac:dyDescent="0.25">
      <c r="A64" s="3" t="s">
        <v>65</v>
      </c>
      <c r="B64" s="15">
        <v>111282.4</v>
      </c>
      <c r="C64" s="15">
        <v>106859.49862</v>
      </c>
      <c r="D64" s="40">
        <f t="shared" si="0"/>
        <v>0.96025515822807561</v>
      </c>
    </row>
    <row r="65" spans="1:4" x14ac:dyDescent="0.25">
      <c r="A65" s="14" t="s">
        <v>66</v>
      </c>
      <c r="B65" s="16">
        <v>93853.3</v>
      </c>
      <c r="C65" s="16">
        <v>19273.467190000003</v>
      </c>
      <c r="D65" s="40">
        <f t="shared" si="0"/>
        <v>0.20535737358196252</v>
      </c>
    </row>
    <row r="66" spans="1:4" x14ac:dyDescent="0.25">
      <c r="A66" s="3" t="s">
        <v>67</v>
      </c>
      <c r="B66" s="15">
        <v>73916.800000000003</v>
      </c>
      <c r="C66" s="15">
        <v>8631.8457200000012</v>
      </c>
      <c r="D66" s="40">
        <f t="shared" si="0"/>
        <v>0.11677785997229319</v>
      </c>
    </row>
    <row r="67" spans="1:4" ht="45" x14ac:dyDescent="0.25">
      <c r="A67" s="3" t="s">
        <v>68</v>
      </c>
      <c r="B67" s="15">
        <v>73916.800000000003</v>
      </c>
      <c r="C67" s="15">
        <v>8631.8457200000012</v>
      </c>
      <c r="D67" s="40">
        <f t="shared" si="0"/>
        <v>0.11677785997229319</v>
      </c>
    </row>
    <row r="68" spans="1:4" x14ac:dyDescent="0.25">
      <c r="A68" s="3" t="s">
        <v>69</v>
      </c>
      <c r="B68" s="15">
        <v>19936.5</v>
      </c>
      <c r="C68" s="15">
        <v>10641.62147</v>
      </c>
      <c r="D68" s="40">
        <f t="shared" si="0"/>
        <v>0.53377581170215438</v>
      </c>
    </row>
    <row r="69" spans="1:4" x14ac:dyDescent="0.25">
      <c r="A69" s="3" t="s">
        <v>70</v>
      </c>
      <c r="B69" s="15">
        <v>11179.3</v>
      </c>
      <c r="C69" s="15">
        <v>9900.6974100000007</v>
      </c>
      <c r="D69" s="40">
        <f t="shared" si="0"/>
        <v>0.88562766988988584</v>
      </c>
    </row>
    <row r="70" spans="1:4" ht="30" x14ac:dyDescent="0.25">
      <c r="A70" s="3" t="s">
        <v>71</v>
      </c>
      <c r="B70" s="15">
        <v>11179.3</v>
      </c>
      <c r="C70" s="15">
        <v>9900.6974100000007</v>
      </c>
      <c r="D70" s="40">
        <f t="shared" si="0"/>
        <v>0.88562766988988584</v>
      </c>
    </row>
    <row r="71" spans="1:4" x14ac:dyDescent="0.25">
      <c r="A71" s="3" t="s">
        <v>72</v>
      </c>
      <c r="B71" s="15">
        <v>8757.2000000000007</v>
      </c>
      <c r="C71" s="15">
        <v>740.92406000000005</v>
      </c>
      <c r="D71" s="40">
        <f t="shared" si="0"/>
        <v>8.4607415612296163E-2</v>
      </c>
    </row>
    <row r="72" spans="1:4" ht="30" x14ac:dyDescent="0.25">
      <c r="A72" s="3" t="s">
        <v>73</v>
      </c>
      <c r="B72" s="15">
        <v>8757.2000000000007</v>
      </c>
      <c r="C72" s="15">
        <v>740.92406000000005</v>
      </c>
      <c r="D72" s="40">
        <f t="shared" si="0"/>
        <v>8.4607415612296163E-2</v>
      </c>
    </row>
    <row r="73" spans="1:4" x14ac:dyDescent="0.25">
      <c r="A73" s="14" t="s">
        <v>74</v>
      </c>
      <c r="B73" s="16">
        <v>58482.2</v>
      </c>
      <c r="C73" s="16">
        <v>90679.217959999994</v>
      </c>
      <c r="D73" s="40">
        <f t="shared" si="0"/>
        <v>1.5505438913036786</v>
      </c>
    </row>
    <row r="74" spans="1:4" ht="30" x14ac:dyDescent="0.25">
      <c r="A74" s="3" t="s">
        <v>75</v>
      </c>
      <c r="B74" s="15">
        <v>58462.2</v>
      </c>
      <c r="C74" s="15">
        <v>90636.377959999998</v>
      </c>
      <c r="D74" s="40">
        <f t="shared" si="0"/>
        <v>1.5503415533455807</v>
      </c>
    </row>
    <row r="75" spans="1:4" ht="45" x14ac:dyDescent="0.25">
      <c r="A75" s="3" t="s">
        <v>76</v>
      </c>
      <c r="B75" s="15">
        <v>58462.2</v>
      </c>
      <c r="C75" s="15">
        <v>90636.377959999998</v>
      </c>
      <c r="D75" s="40">
        <f t="shared" si="0"/>
        <v>1.5503415533455807</v>
      </c>
    </row>
    <row r="76" spans="1:4" ht="45" x14ac:dyDescent="0.25">
      <c r="A76" s="3" t="s">
        <v>77</v>
      </c>
      <c r="B76" s="15">
        <v>5</v>
      </c>
      <c r="C76" s="15">
        <v>2.84</v>
      </c>
      <c r="D76" s="40">
        <f t="shared" si="0"/>
        <v>0.56799999999999995</v>
      </c>
    </row>
    <row r="77" spans="1:4" ht="60" x14ac:dyDescent="0.25">
      <c r="A77" s="3" t="s">
        <v>78</v>
      </c>
      <c r="B77" s="15">
        <v>5</v>
      </c>
      <c r="C77" s="15">
        <v>2.84</v>
      </c>
      <c r="D77" s="40">
        <f t="shared" si="0"/>
        <v>0.56799999999999995</v>
      </c>
    </row>
    <row r="78" spans="1:4" ht="30" x14ac:dyDescent="0.25">
      <c r="A78" s="3" t="s">
        <v>79</v>
      </c>
      <c r="B78" s="15">
        <v>15</v>
      </c>
      <c r="C78" s="15">
        <v>40</v>
      </c>
      <c r="D78" s="40">
        <f t="shared" si="0"/>
        <v>2.6666666666666665</v>
      </c>
    </row>
    <row r="79" spans="1:4" ht="30" x14ac:dyDescent="0.25">
      <c r="A79" s="3" t="s">
        <v>80</v>
      </c>
      <c r="B79" s="15">
        <v>15</v>
      </c>
      <c r="C79" s="15">
        <v>40</v>
      </c>
      <c r="D79" s="40">
        <f t="shared" si="0"/>
        <v>2.6666666666666665</v>
      </c>
    </row>
    <row r="80" spans="1:4" ht="42.75" x14ac:dyDescent="0.25">
      <c r="A80" s="14" t="s">
        <v>81</v>
      </c>
      <c r="B80" s="16">
        <v>1339510.8</v>
      </c>
      <c r="C80" s="16">
        <v>736372.87930999999</v>
      </c>
      <c r="D80" s="40">
        <f t="shared" si="0"/>
        <v>0.54973269294282656</v>
      </c>
    </row>
    <row r="81" spans="1:4" ht="75" x14ac:dyDescent="0.25">
      <c r="A81" s="3" t="s">
        <v>82</v>
      </c>
      <c r="B81" s="15">
        <v>1121735.8999999999</v>
      </c>
      <c r="C81" s="15">
        <v>603877.73273000005</v>
      </c>
      <c r="D81" s="40">
        <f t="shared" ref="D81:D144" si="1">C81/B81</f>
        <v>0.53834216479119557</v>
      </c>
    </row>
    <row r="82" spans="1:4" ht="60" x14ac:dyDescent="0.25">
      <c r="A82" s="3" t="s">
        <v>83</v>
      </c>
      <c r="B82" s="15">
        <v>944362.1</v>
      </c>
      <c r="C82" s="15">
        <v>514509.42744999996</v>
      </c>
      <c r="D82" s="40">
        <f t="shared" si="1"/>
        <v>0.54482218997352816</v>
      </c>
    </row>
    <row r="83" spans="1:4" ht="60" x14ac:dyDescent="0.25">
      <c r="A83" s="3" t="s">
        <v>84</v>
      </c>
      <c r="B83" s="15">
        <v>944362.1</v>
      </c>
      <c r="C83" s="15">
        <v>514509.42744999996</v>
      </c>
      <c r="D83" s="40">
        <f t="shared" si="1"/>
        <v>0.54482218997352816</v>
      </c>
    </row>
    <row r="84" spans="1:4" ht="75" x14ac:dyDescent="0.25">
      <c r="A84" s="3" t="s">
        <v>85</v>
      </c>
      <c r="B84" s="15">
        <v>2364</v>
      </c>
      <c r="C84" s="15">
        <v>1242.8466100000001</v>
      </c>
      <c r="D84" s="40">
        <f t="shared" si="1"/>
        <v>0.52573883671742816</v>
      </c>
    </row>
    <row r="85" spans="1:4" ht="60" x14ac:dyDescent="0.25">
      <c r="A85" s="3" t="s">
        <v>86</v>
      </c>
      <c r="B85" s="15">
        <v>2364</v>
      </c>
      <c r="C85" s="15">
        <v>1242.8466100000001</v>
      </c>
      <c r="D85" s="40">
        <f t="shared" si="1"/>
        <v>0.52573883671742816</v>
      </c>
    </row>
    <row r="86" spans="1:4" ht="75" x14ac:dyDescent="0.25">
      <c r="A86" s="3" t="s">
        <v>87</v>
      </c>
      <c r="B86" s="15">
        <v>2023.8</v>
      </c>
      <c r="C86" s="15">
        <v>3045.12399</v>
      </c>
      <c r="D86" s="40">
        <f t="shared" si="1"/>
        <v>1.5046565816780315</v>
      </c>
    </row>
    <row r="87" spans="1:4" ht="60" x14ac:dyDescent="0.25">
      <c r="A87" s="3" t="s">
        <v>88</v>
      </c>
      <c r="B87" s="15">
        <v>2023.8</v>
      </c>
      <c r="C87" s="15">
        <v>3045.12399</v>
      </c>
      <c r="D87" s="40">
        <f t="shared" si="1"/>
        <v>1.5046565816780315</v>
      </c>
    </row>
    <row r="88" spans="1:4" ht="30" x14ac:dyDescent="0.25">
      <c r="A88" s="3" t="s">
        <v>89</v>
      </c>
      <c r="B88" s="15">
        <v>172986</v>
      </c>
      <c r="C88" s="15">
        <v>85080.33468</v>
      </c>
      <c r="D88" s="40">
        <f t="shared" si="1"/>
        <v>0.49183364364746279</v>
      </c>
    </row>
    <row r="89" spans="1:4" ht="30" x14ac:dyDescent="0.25">
      <c r="A89" s="3" t="s">
        <v>90</v>
      </c>
      <c r="B89" s="15">
        <v>172986</v>
      </c>
      <c r="C89" s="15">
        <v>85080.33468</v>
      </c>
      <c r="D89" s="40">
        <f t="shared" si="1"/>
        <v>0.49183364364746279</v>
      </c>
    </row>
    <row r="90" spans="1:4" ht="45" x14ac:dyDescent="0.25">
      <c r="A90" s="3" t="s">
        <v>91</v>
      </c>
      <c r="B90" s="15">
        <v>3353.6</v>
      </c>
      <c r="C90" s="15">
        <v>3819.6409399999998</v>
      </c>
      <c r="D90" s="40">
        <f t="shared" si="1"/>
        <v>1.1389673604484734</v>
      </c>
    </row>
    <row r="91" spans="1:4" ht="45" x14ac:dyDescent="0.25">
      <c r="A91" s="3" t="s">
        <v>92</v>
      </c>
      <c r="B91" s="15">
        <v>3353.6</v>
      </c>
      <c r="C91" s="15">
        <v>3818.94227</v>
      </c>
      <c r="D91" s="40">
        <f t="shared" si="1"/>
        <v>1.1387590261211833</v>
      </c>
    </row>
    <row r="92" spans="1:4" ht="90" x14ac:dyDescent="0.25">
      <c r="A92" s="3" t="s">
        <v>93</v>
      </c>
      <c r="B92" s="15">
        <v>3353.6</v>
      </c>
      <c r="C92" s="15">
        <v>3818.94227</v>
      </c>
      <c r="D92" s="40">
        <f t="shared" si="1"/>
        <v>1.1387590261211833</v>
      </c>
    </row>
    <row r="93" spans="1:4" ht="45" x14ac:dyDescent="0.25">
      <c r="A93" s="3" t="s">
        <v>94</v>
      </c>
      <c r="B93" s="48" t="s">
        <v>29</v>
      </c>
      <c r="C93" s="48">
        <v>0.69867000000000001</v>
      </c>
      <c r="D93" s="40" t="s">
        <v>29</v>
      </c>
    </row>
    <row r="94" spans="1:4" ht="75" x14ac:dyDescent="0.25">
      <c r="A94" s="3" t="s">
        <v>95</v>
      </c>
      <c r="B94" s="48" t="s">
        <v>29</v>
      </c>
      <c r="C94" s="48">
        <v>0.69867000000000001</v>
      </c>
      <c r="D94" s="40" t="s">
        <v>29</v>
      </c>
    </row>
    <row r="95" spans="1:4" ht="75" x14ac:dyDescent="0.25">
      <c r="A95" s="3" t="s">
        <v>96</v>
      </c>
      <c r="B95" s="15">
        <v>214421.3</v>
      </c>
      <c r="C95" s="15">
        <v>128675.50564</v>
      </c>
      <c r="D95" s="40">
        <f t="shared" si="1"/>
        <v>0.60010598592583853</v>
      </c>
    </row>
    <row r="96" spans="1:4" ht="30" x14ac:dyDescent="0.25">
      <c r="A96" s="3" t="s">
        <v>97</v>
      </c>
      <c r="B96" s="15">
        <v>4.5999999999999996</v>
      </c>
      <c r="C96" s="15">
        <v>684.85666000000003</v>
      </c>
      <c r="D96" s="40">
        <f t="shared" si="1"/>
        <v>148.88188260869566</v>
      </c>
    </row>
    <row r="97" spans="1:4" ht="30" x14ac:dyDescent="0.25">
      <c r="A97" s="3" t="s">
        <v>98</v>
      </c>
      <c r="B97" s="15">
        <v>4.5999999999999996</v>
      </c>
      <c r="C97" s="15">
        <v>684.85666000000003</v>
      </c>
      <c r="D97" s="40">
        <f t="shared" si="1"/>
        <v>148.88188260869566</v>
      </c>
    </row>
    <row r="98" spans="1:4" ht="75" x14ac:dyDescent="0.25">
      <c r="A98" s="3" t="s">
        <v>99</v>
      </c>
      <c r="B98" s="15">
        <v>212121.4</v>
      </c>
      <c r="C98" s="15">
        <v>126162.48309000001</v>
      </c>
      <c r="D98" s="40">
        <f t="shared" si="1"/>
        <v>0.59476546491773108</v>
      </c>
    </row>
    <row r="99" spans="1:4" ht="75" x14ac:dyDescent="0.25">
      <c r="A99" s="3" t="s">
        <v>100</v>
      </c>
      <c r="B99" s="15">
        <v>212121.4</v>
      </c>
      <c r="C99" s="15">
        <v>126162.48309000001</v>
      </c>
      <c r="D99" s="40">
        <f t="shared" si="1"/>
        <v>0.59476546491773108</v>
      </c>
    </row>
    <row r="100" spans="1:4" ht="90" x14ac:dyDescent="0.25">
      <c r="A100" s="3" t="s">
        <v>101</v>
      </c>
      <c r="B100" s="15">
        <v>2295.3000000000002</v>
      </c>
      <c r="C100" s="15">
        <v>1828.16589</v>
      </c>
      <c r="D100" s="40">
        <f t="shared" si="1"/>
        <v>0.79648232910730621</v>
      </c>
    </row>
    <row r="101" spans="1:4" ht="90" x14ac:dyDescent="0.25">
      <c r="A101" s="3" t="s">
        <v>102</v>
      </c>
      <c r="B101" s="15">
        <v>2295.3000000000002</v>
      </c>
      <c r="C101" s="15">
        <v>1828.16589</v>
      </c>
      <c r="D101" s="40">
        <f t="shared" si="1"/>
        <v>0.79648232910730621</v>
      </c>
    </row>
    <row r="102" spans="1:4" ht="28.5" x14ac:dyDescent="0.25">
      <c r="A102" s="14" t="s">
        <v>103</v>
      </c>
      <c r="B102" s="16">
        <v>1378712.3</v>
      </c>
      <c r="C102" s="16">
        <v>1140283.4222200001</v>
      </c>
      <c r="D102" s="40">
        <f t="shared" si="1"/>
        <v>0.82706408162166978</v>
      </c>
    </row>
    <row r="103" spans="1:4" x14ac:dyDescent="0.25">
      <c r="A103" s="3" t="s">
        <v>104</v>
      </c>
      <c r="B103" s="15">
        <v>1378712.3</v>
      </c>
      <c r="C103" s="15">
        <v>1140283.4222200001</v>
      </c>
      <c r="D103" s="40">
        <f t="shared" si="1"/>
        <v>0.82706408162166978</v>
      </c>
    </row>
    <row r="104" spans="1:4" ht="30" x14ac:dyDescent="0.25">
      <c r="A104" s="3" t="s">
        <v>105</v>
      </c>
      <c r="B104" s="15">
        <v>593436</v>
      </c>
      <c r="C104" s="15">
        <v>733128.75007000007</v>
      </c>
      <c r="D104" s="40">
        <f t="shared" si="1"/>
        <v>1.2353964876920174</v>
      </c>
    </row>
    <row r="105" spans="1:4" x14ac:dyDescent="0.25">
      <c r="A105" s="3" t="s">
        <v>106</v>
      </c>
      <c r="B105" s="15">
        <v>229076.8</v>
      </c>
      <c r="C105" s="15">
        <v>190635.71150999999</v>
      </c>
      <c r="D105" s="40">
        <f t="shared" si="1"/>
        <v>0.83219126297381496</v>
      </c>
    </row>
    <row r="106" spans="1:4" x14ac:dyDescent="0.25">
      <c r="A106" s="3" t="s">
        <v>107</v>
      </c>
      <c r="B106" s="15">
        <v>556199.5</v>
      </c>
      <c r="C106" s="15">
        <v>216518.96063999998</v>
      </c>
      <c r="D106" s="40">
        <f t="shared" si="1"/>
        <v>0.38928291132947795</v>
      </c>
    </row>
    <row r="107" spans="1:4" x14ac:dyDescent="0.25">
      <c r="A107" s="3" t="s">
        <v>108</v>
      </c>
      <c r="B107" s="15">
        <v>553290.69999999995</v>
      </c>
      <c r="C107" s="15">
        <v>214342.26574</v>
      </c>
      <c r="D107" s="40">
        <f t="shared" si="1"/>
        <v>0.3873953886085561</v>
      </c>
    </row>
    <row r="108" spans="1:4" x14ac:dyDescent="0.25">
      <c r="A108" s="3" t="s">
        <v>109</v>
      </c>
      <c r="B108" s="15">
        <v>2908.8</v>
      </c>
      <c r="C108" s="15">
        <v>2176.6949</v>
      </c>
      <c r="D108" s="40">
        <f t="shared" si="1"/>
        <v>0.74831370324532442</v>
      </c>
    </row>
    <row r="109" spans="1:4" ht="28.5" x14ac:dyDescent="0.25">
      <c r="A109" s="14" t="s">
        <v>110</v>
      </c>
      <c r="B109" s="16">
        <v>40761.9</v>
      </c>
      <c r="C109" s="16">
        <v>54739.511060000004</v>
      </c>
      <c r="D109" s="40">
        <f t="shared" si="1"/>
        <v>1.3429087226061593</v>
      </c>
    </row>
    <row r="110" spans="1:4" x14ac:dyDescent="0.25">
      <c r="A110" s="3" t="s">
        <v>111</v>
      </c>
      <c r="B110" s="15">
        <v>300.5</v>
      </c>
      <c r="C110" s="15">
        <v>124.85299999999999</v>
      </c>
      <c r="D110" s="40">
        <f t="shared" si="1"/>
        <v>0.41548419301164724</v>
      </c>
    </row>
    <row r="111" spans="1:4" x14ac:dyDescent="0.25">
      <c r="A111" s="3" t="s">
        <v>112</v>
      </c>
      <c r="B111" s="15">
        <v>300.5</v>
      </c>
      <c r="C111" s="15">
        <v>124.85299999999999</v>
      </c>
      <c r="D111" s="40">
        <f t="shared" si="1"/>
        <v>0.41548419301164724</v>
      </c>
    </row>
    <row r="112" spans="1:4" ht="30" x14ac:dyDescent="0.25">
      <c r="A112" s="3" t="s">
        <v>113</v>
      </c>
      <c r="B112" s="15">
        <v>300.5</v>
      </c>
      <c r="C112" s="15">
        <v>124.85299999999999</v>
      </c>
      <c r="D112" s="40">
        <f t="shared" si="1"/>
        <v>0.41548419301164724</v>
      </c>
    </row>
    <row r="113" spans="1:4" x14ac:dyDescent="0.25">
      <c r="A113" s="3" t="s">
        <v>114</v>
      </c>
      <c r="B113" s="15">
        <v>40461.4</v>
      </c>
      <c r="C113" s="15">
        <v>54614.658060000002</v>
      </c>
      <c r="D113" s="40">
        <f t="shared" si="1"/>
        <v>1.3497965483151844</v>
      </c>
    </row>
    <row r="114" spans="1:4" ht="30" x14ac:dyDescent="0.25">
      <c r="A114" s="3" t="s">
        <v>115</v>
      </c>
      <c r="B114" s="15">
        <v>1704.2</v>
      </c>
      <c r="C114" s="15">
        <v>1957.49152</v>
      </c>
      <c r="D114" s="40">
        <f t="shared" si="1"/>
        <v>1.148627813636897</v>
      </c>
    </row>
    <row r="115" spans="1:4" ht="30" x14ac:dyDescent="0.25">
      <c r="A115" s="3" t="s">
        <v>116</v>
      </c>
      <c r="B115" s="15">
        <v>1704.2</v>
      </c>
      <c r="C115" s="15">
        <v>1957.49152</v>
      </c>
      <c r="D115" s="40">
        <f t="shared" si="1"/>
        <v>1.148627813636897</v>
      </c>
    </row>
    <row r="116" spans="1:4" x14ac:dyDescent="0.25">
      <c r="A116" s="3" t="s">
        <v>117</v>
      </c>
      <c r="B116" s="15">
        <v>38757.199999999997</v>
      </c>
      <c r="C116" s="15">
        <v>52657.166539999998</v>
      </c>
      <c r="D116" s="40">
        <f t="shared" si="1"/>
        <v>1.3586421759053802</v>
      </c>
    </row>
    <row r="117" spans="1:4" x14ac:dyDescent="0.25">
      <c r="A117" s="3" t="s">
        <v>118</v>
      </c>
      <c r="B117" s="15">
        <v>38757.199999999997</v>
      </c>
      <c r="C117" s="15">
        <v>52657.166539999998</v>
      </c>
      <c r="D117" s="40">
        <f t="shared" si="1"/>
        <v>1.3586421759053802</v>
      </c>
    </row>
    <row r="118" spans="1:4" ht="28.5" x14ac:dyDescent="0.25">
      <c r="A118" s="14" t="s">
        <v>119</v>
      </c>
      <c r="B118" s="16">
        <v>55660.1</v>
      </c>
      <c r="C118" s="16">
        <v>81279.75254999999</v>
      </c>
      <c r="D118" s="40">
        <f t="shared" si="1"/>
        <v>1.4602875767380941</v>
      </c>
    </row>
    <row r="119" spans="1:4" ht="71.25" x14ac:dyDescent="0.25">
      <c r="A119" s="14" t="s">
        <v>120</v>
      </c>
      <c r="B119" s="16">
        <v>47660.1</v>
      </c>
      <c r="C119" s="16">
        <v>53513.077100000002</v>
      </c>
      <c r="D119" s="40">
        <f t="shared" si="1"/>
        <v>1.1228066474891996</v>
      </c>
    </row>
    <row r="120" spans="1:4" ht="90" x14ac:dyDescent="0.25">
      <c r="A120" s="3" t="s">
        <v>121</v>
      </c>
      <c r="B120" s="15">
        <v>47660.1</v>
      </c>
      <c r="C120" s="15">
        <v>53513.077100000002</v>
      </c>
      <c r="D120" s="40">
        <f t="shared" si="1"/>
        <v>1.1228066474891996</v>
      </c>
    </row>
    <row r="121" spans="1:4" ht="75" x14ac:dyDescent="0.25">
      <c r="A121" s="3" t="s">
        <v>122</v>
      </c>
      <c r="B121" s="15">
        <v>47660.1</v>
      </c>
      <c r="C121" s="15">
        <v>53513.077100000002</v>
      </c>
      <c r="D121" s="40">
        <f t="shared" si="1"/>
        <v>1.1228066474891996</v>
      </c>
    </row>
    <row r="122" spans="1:4" ht="45" x14ac:dyDescent="0.25">
      <c r="A122" s="3" t="s">
        <v>123</v>
      </c>
      <c r="B122" s="48" t="s">
        <v>29</v>
      </c>
      <c r="C122" s="48">
        <v>1170.54044</v>
      </c>
      <c r="D122" s="40" t="s">
        <v>29</v>
      </c>
    </row>
    <row r="123" spans="1:4" ht="45" x14ac:dyDescent="0.25">
      <c r="A123" s="3" t="s">
        <v>124</v>
      </c>
      <c r="B123" s="48" t="s">
        <v>29</v>
      </c>
      <c r="C123" s="48">
        <v>1170.54044</v>
      </c>
      <c r="D123" s="40" t="s">
        <v>29</v>
      </c>
    </row>
    <row r="124" spans="1:4" ht="30" x14ac:dyDescent="0.25">
      <c r="A124" s="3" t="s">
        <v>125</v>
      </c>
      <c r="B124" s="15">
        <v>8000</v>
      </c>
      <c r="C124" s="15">
        <v>26596.135010000002</v>
      </c>
      <c r="D124" s="40">
        <f t="shared" si="1"/>
        <v>3.3245168762500001</v>
      </c>
    </row>
    <row r="125" spans="1:4" ht="30" x14ac:dyDescent="0.25">
      <c r="A125" s="3" t="s">
        <v>126</v>
      </c>
      <c r="B125" s="15">
        <v>8000</v>
      </c>
      <c r="C125" s="15">
        <v>26596.135010000002</v>
      </c>
      <c r="D125" s="40">
        <f t="shared" si="1"/>
        <v>3.3245168762500001</v>
      </c>
    </row>
    <row r="126" spans="1:4" ht="45" x14ac:dyDescent="0.25">
      <c r="A126" s="3" t="s">
        <v>127</v>
      </c>
      <c r="B126" s="15">
        <v>8000</v>
      </c>
      <c r="C126" s="15">
        <v>26596.135010000002</v>
      </c>
      <c r="D126" s="40">
        <f t="shared" si="1"/>
        <v>3.3245168762500001</v>
      </c>
    </row>
    <row r="127" spans="1:4" x14ac:dyDescent="0.25">
      <c r="A127" s="14" t="s">
        <v>128</v>
      </c>
      <c r="B127" s="16">
        <v>802769</v>
      </c>
      <c r="C127" s="16">
        <v>442531.94714999996</v>
      </c>
      <c r="D127" s="40">
        <f t="shared" si="1"/>
        <v>0.55125689600619854</v>
      </c>
    </row>
    <row r="128" spans="1:4" ht="30" x14ac:dyDescent="0.25">
      <c r="A128" s="3" t="s">
        <v>129</v>
      </c>
      <c r="B128" s="15">
        <v>4822</v>
      </c>
      <c r="C128" s="15">
        <v>4603.0373399999999</v>
      </c>
      <c r="D128" s="40">
        <f t="shared" si="1"/>
        <v>0.95459090418913306</v>
      </c>
    </row>
    <row r="129" spans="1:4" ht="45" x14ac:dyDescent="0.25">
      <c r="A129" s="3" t="s">
        <v>130</v>
      </c>
      <c r="B129" s="15">
        <v>39.4</v>
      </c>
      <c r="C129" s="15">
        <v>59.952599999999997</v>
      </c>
      <c r="D129" s="40">
        <f t="shared" si="1"/>
        <v>1.5216395939086294</v>
      </c>
    </row>
    <row r="130" spans="1:4" ht="60" x14ac:dyDescent="0.25">
      <c r="A130" s="3" t="s">
        <v>131</v>
      </c>
      <c r="B130" s="15">
        <v>39.4</v>
      </c>
      <c r="C130" s="15">
        <v>59.952599999999997</v>
      </c>
      <c r="D130" s="40">
        <f t="shared" si="1"/>
        <v>1.5216395939086294</v>
      </c>
    </row>
    <row r="131" spans="1:4" ht="60" x14ac:dyDescent="0.25">
      <c r="A131" s="3" t="s">
        <v>132</v>
      </c>
      <c r="B131" s="15">
        <v>921.7</v>
      </c>
      <c r="C131" s="15">
        <v>624.34993999999995</v>
      </c>
      <c r="D131" s="40">
        <f t="shared" si="1"/>
        <v>0.67738954106542248</v>
      </c>
    </row>
    <row r="132" spans="1:4" ht="90" x14ac:dyDescent="0.25">
      <c r="A132" s="3" t="s">
        <v>133</v>
      </c>
      <c r="B132" s="15">
        <v>921.7</v>
      </c>
      <c r="C132" s="15">
        <v>624.34993999999995</v>
      </c>
      <c r="D132" s="40">
        <f t="shared" si="1"/>
        <v>0.67738954106542248</v>
      </c>
    </row>
    <row r="133" spans="1:4" ht="45" x14ac:dyDescent="0.25">
      <c r="A133" s="3" t="s">
        <v>134</v>
      </c>
      <c r="B133" s="15">
        <v>79.599999999999994</v>
      </c>
      <c r="C133" s="15">
        <v>33.24194</v>
      </c>
      <c r="D133" s="40">
        <f t="shared" si="1"/>
        <v>0.417612311557789</v>
      </c>
    </row>
    <row r="134" spans="1:4" ht="60" x14ac:dyDescent="0.25">
      <c r="A134" s="3" t="s">
        <v>135</v>
      </c>
      <c r="B134" s="15">
        <v>79.599999999999994</v>
      </c>
      <c r="C134" s="15">
        <v>33.24194</v>
      </c>
      <c r="D134" s="40">
        <f t="shared" si="1"/>
        <v>0.417612311557789</v>
      </c>
    </row>
    <row r="135" spans="1:4" ht="60" x14ac:dyDescent="0.25">
      <c r="A135" s="3" t="s">
        <v>136</v>
      </c>
      <c r="B135" s="15">
        <v>10.8</v>
      </c>
      <c r="C135" s="15">
        <v>6.5</v>
      </c>
      <c r="D135" s="40">
        <f t="shared" si="1"/>
        <v>0.60185185185185186</v>
      </c>
    </row>
    <row r="136" spans="1:4" ht="75" x14ac:dyDescent="0.25">
      <c r="A136" s="3" t="s">
        <v>137</v>
      </c>
      <c r="B136" s="15">
        <v>10.8</v>
      </c>
      <c r="C136" s="15">
        <v>6.5</v>
      </c>
      <c r="D136" s="40">
        <f t="shared" si="1"/>
        <v>0.60185185185185186</v>
      </c>
    </row>
    <row r="137" spans="1:4" ht="60" x14ac:dyDescent="0.25">
      <c r="A137" s="3" t="s">
        <v>138</v>
      </c>
      <c r="B137" s="15">
        <v>13.8</v>
      </c>
      <c r="C137" s="15">
        <v>7.5015799999999997</v>
      </c>
      <c r="D137" s="40">
        <f t="shared" si="1"/>
        <v>0.54359275362318837</v>
      </c>
    </row>
    <row r="138" spans="1:4" ht="75" x14ac:dyDescent="0.25">
      <c r="A138" s="3" t="s">
        <v>139</v>
      </c>
      <c r="B138" s="15">
        <v>13.8</v>
      </c>
      <c r="C138" s="15">
        <v>7.5015799999999997</v>
      </c>
      <c r="D138" s="40">
        <f t="shared" si="1"/>
        <v>0.54359275362318837</v>
      </c>
    </row>
    <row r="139" spans="1:4" ht="45" x14ac:dyDescent="0.25">
      <c r="A139" s="3" t="s">
        <v>140</v>
      </c>
      <c r="B139" s="15">
        <v>10.4</v>
      </c>
      <c r="C139" s="15" t="s">
        <v>29</v>
      </c>
      <c r="D139" s="40">
        <v>0</v>
      </c>
    </row>
    <row r="140" spans="1:4" ht="75" x14ac:dyDescent="0.25">
      <c r="A140" s="3" t="s">
        <v>141</v>
      </c>
      <c r="B140" s="15">
        <v>10.4</v>
      </c>
      <c r="C140" s="15" t="s">
        <v>29</v>
      </c>
      <c r="D140" s="40">
        <v>0</v>
      </c>
    </row>
    <row r="141" spans="1:4" ht="60" x14ac:dyDescent="0.25">
      <c r="A141" s="3" t="s">
        <v>142</v>
      </c>
      <c r="B141" s="15">
        <v>1313.4</v>
      </c>
      <c r="C141" s="15">
        <v>703.12967000000003</v>
      </c>
      <c r="D141" s="40">
        <f t="shared" si="1"/>
        <v>0.53535074615501754</v>
      </c>
    </row>
    <row r="142" spans="1:4" ht="90" x14ac:dyDescent="0.25">
      <c r="A142" s="3" t="s">
        <v>143</v>
      </c>
      <c r="B142" s="15">
        <v>1313.4</v>
      </c>
      <c r="C142" s="15">
        <v>703.12967000000003</v>
      </c>
      <c r="D142" s="40">
        <f t="shared" si="1"/>
        <v>0.53535074615501754</v>
      </c>
    </row>
    <row r="143" spans="1:4" ht="75" x14ac:dyDescent="0.25">
      <c r="A143" s="3" t="s">
        <v>144</v>
      </c>
      <c r="B143" s="15">
        <v>95.3</v>
      </c>
      <c r="C143" s="15">
        <v>621.15982999999994</v>
      </c>
      <c r="D143" s="40">
        <f t="shared" si="1"/>
        <v>6.517941552990556</v>
      </c>
    </row>
    <row r="144" spans="1:4" ht="120" x14ac:dyDescent="0.25">
      <c r="A144" s="3" t="s">
        <v>145</v>
      </c>
      <c r="B144" s="15">
        <v>75.3</v>
      </c>
      <c r="C144" s="15">
        <v>621.15982999999994</v>
      </c>
      <c r="D144" s="40">
        <f t="shared" si="1"/>
        <v>8.2491345285524567</v>
      </c>
    </row>
    <row r="145" spans="1:4" ht="120" x14ac:dyDescent="0.25">
      <c r="A145" s="3" t="s">
        <v>146</v>
      </c>
      <c r="B145" s="15">
        <v>20</v>
      </c>
      <c r="C145" s="15" t="s">
        <v>29</v>
      </c>
      <c r="D145" s="40">
        <v>0</v>
      </c>
    </row>
    <row r="146" spans="1:4" ht="60" x14ac:dyDescent="0.25">
      <c r="A146" s="3" t="s">
        <v>147</v>
      </c>
      <c r="B146" s="15">
        <v>8.3000000000000007</v>
      </c>
      <c r="C146" s="15">
        <v>10.78872</v>
      </c>
      <c r="D146" s="40">
        <f t="shared" ref="D146:D208" si="2">C146/B146</f>
        <v>1.2998457831325301</v>
      </c>
    </row>
    <row r="147" spans="1:4" ht="75" x14ac:dyDescent="0.25">
      <c r="A147" s="3" t="s">
        <v>148</v>
      </c>
      <c r="B147" s="15">
        <v>8.3000000000000007</v>
      </c>
      <c r="C147" s="15">
        <v>10.78872</v>
      </c>
      <c r="D147" s="40">
        <f t="shared" si="2"/>
        <v>1.2998457831325301</v>
      </c>
    </row>
    <row r="148" spans="1:4" ht="90" x14ac:dyDescent="0.25">
      <c r="A148" s="3" t="s">
        <v>149</v>
      </c>
      <c r="B148" s="15">
        <v>12.5</v>
      </c>
      <c r="C148" s="15">
        <v>1</v>
      </c>
      <c r="D148" s="40">
        <f t="shared" si="2"/>
        <v>0.08</v>
      </c>
    </row>
    <row r="149" spans="1:4" ht="105" x14ac:dyDescent="0.25">
      <c r="A149" s="3" t="s">
        <v>150</v>
      </c>
      <c r="B149" s="15">
        <v>12.5</v>
      </c>
      <c r="C149" s="15">
        <v>1</v>
      </c>
      <c r="D149" s="40">
        <f t="shared" si="2"/>
        <v>0.08</v>
      </c>
    </row>
    <row r="150" spans="1:4" ht="45" x14ac:dyDescent="0.25">
      <c r="A150" s="3" t="s">
        <v>151</v>
      </c>
      <c r="B150" s="15">
        <v>620.79999999999995</v>
      </c>
      <c r="C150" s="15">
        <v>705.84956999999997</v>
      </c>
      <c r="D150" s="40">
        <f t="shared" si="2"/>
        <v>1.1369999516752578</v>
      </c>
    </row>
    <row r="151" spans="1:4" ht="75" x14ac:dyDescent="0.25">
      <c r="A151" s="3" t="s">
        <v>152</v>
      </c>
      <c r="B151" s="15">
        <v>600.79999999999995</v>
      </c>
      <c r="C151" s="15">
        <v>685.84956999999997</v>
      </c>
      <c r="D151" s="40">
        <f t="shared" si="2"/>
        <v>1.141560535952064</v>
      </c>
    </row>
    <row r="152" spans="1:4" ht="60" x14ac:dyDescent="0.25">
      <c r="A152" s="3" t="s">
        <v>153</v>
      </c>
      <c r="B152" s="15">
        <v>20</v>
      </c>
      <c r="C152" s="15">
        <v>20</v>
      </c>
      <c r="D152" s="40">
        <f t="shared" si="2"/>
        <v>1</v>
      </c>
    </row>
    <row r="153" spans="1:4" ht="60" x14ac:dyDescent="0.25">
      <c r="A153" s="3" t="s">
        <v>154</v>
      </c>
      <c r="B153" s="15">
        <v>1696</v>
      </c>
      <c r="C153" s="15">
        <v>1829.56349</v>
      </c>
      <c r="D153" s="40">
        <f t="shared" si="2"/>
        <v>1.078752057783019</v>
      </c>
    </row>
    <row r="154" spans="1:4" ht="75" x14ac:dyDescent="0.25">
      <c r="A154" s="3" t="s">
        <v>155</v>
      </c>
      <c r="B154" s="15">
        <v>1696</v>
      </c>
      <c r="C154" s="15">
        <v>1829.56349</v>
      </c>
      <c r="D154" s="40">
        <f t="shared" si="2"/>
        <v>1.078752057783019</v>
      </c>
    </row>
    <row r="155" spans="1:4" ht="30" x14ac:dyDescent="0.25">
      <c r="A155" s="3" t="s">
        <v>156</v>
      </c>
      <c r="B155" s="15">
        <v>247.9</v>
      </c>
      <c r="C155" s="15">
        <v>224.80304999999998</v>
      </c>
      <c r="D155" s="40">
        <f t="shared" si="2"/>
        <v>0.90682956837434436</v>
      </c>
    </row>
    <row r="156" spans="1:4" ht="45" x14ac:dyDescent="0.25">
      <c r="A156" s="3" t="s">
        <v>157</v>
      </c>
      <c r="B156" s="15">
        <v>247.9</v>
      </c>
      <c r="C156" s="15">
        <v>224.80304999999998</v>
      </c>
      <c r="D156" s="40">
        <f t="shared" si="2"/>
        <v>0.90682956837434436</v>
      </c>
    </row>
    <row r="157" spans="1:4" ht="90" x14ac:dyDescent="0.25">
      <c r="A157" s="3" t="s">
        <v>158</v>
      </c>
      <c r="B157" s="15">
        <v>26868.5</v>
      </c>
      <c r="C157" s="15">
        <v>33225.949860000001</v>
      </c>
      <c r="D157" s="40">
        <f t="shared" si="2"/>
        <v>1.2366135013119453</v>
      </c>
    </row>
    <row r="158" spans="1:4" ht="45" x14ac:dyDescent="0.25">
      <c r="A158" s="3" t="s">
        <v>159</v>
      </c>
      <c r="B158" s="15">
        <v>13463.4</v>
      </c>
      <c r="C158" s="15">
        <v>23101.323120000001</v>
      </c>
      <c r="D158" s="40">
        <f t="shared" si="2"/>
        <v>1.7158610098489238</v>
      </c>
    </row>
    <row r="159" spans="1:4" ht="60" x14ac:dyDescent="0.25">
      <c r="A159" s="3" t="s">
        <v>160</v>
      </c>
      <c r="B159" s="15">
        <v>13463.4</v>
      </c>
      <c r="C159" s="15">
        <v>23101.323120000001</v>
      </c>
      <c r="D159" s="40">
        <f t="shared" si="2"/>
        <v>1.7158610098489238</v>
      </c>
    </row>
    <row r="160" spans="1:4" ht="75" x14ac:dyDescent="0.25">
      <c r="A160" s="3" t="s">
        <v>161</v>
      </c>
      <c r="B160" s="15">
        <v>13405.1</v>
      </c>
      <c r="C160" s="15">
        <v>10124.62674</v>
      </c>
      <c r="D160" s="40">
        <f t="shared" si="2"/>
        <v>0.75528170174038234</v>
      </c>
    </row>
    <row r="161" spans="1:4" ht="60" x14ac:dyDescent="0.25">
      <c r="A161" s="3" t="s">
        <v>162</v>
      </c>
      <c r="B161" s="15">
        <v>13405.1</v>
      </c>
      <c r="C161" s="15">
        <v>10124.62674</v>
      </c>
      <c r="D161" s="40">
        <f t="shared" si="2"/>
        <v>0.75528170174038234</v>
      </c>
    </row>
    <row r="162" spans="1:4" x14ac:dyDescent="0.25">
      <c r="A162" s="3" t="s">
        <v>163</v>
      </c>
      <c r="B162" s="48" t="s">
        <v>29</v>
      </c>
      <c r="C162" s="48">
        <v>7414.5406199999998</v>
      </c>
      <c r="D162" s="40" t="s">
        <v>29</v>
      </c>
    </row>
    <row r="163" spans="1:4" ht="75" x14ac:dyDescent="0.25">
      <c r="A163" s="3" t="s">
        <v>164</v>
      </c>
      <c r="B163" s="48" t="s">
        <v>29</v>
      </c>
      <c r="C163" s="48">
        <v>956.02456999999993</v>
      </c>
      <c r="D163" s="40" t="s">
        <v>29</v>
      </c>
    </row>
    <row r="164" spans="1:4" ht="60" x14ac:dyDescent="0.25">
      <c r="A164" s="3" t="s">
        <v>165</v>
      </c>
      <c r="B164" s="48" t="s">
        <v>29</v>
      </c>
      <c r="C164" s="48">
        <v>956.02456999999993</v>
      </c>
      <c r="D164" s="40" t="s">
        <v>29</v>
      </c>
    </row>
    <row r="165" spans="1:4" ht="45" x14ac:dyDescent="0.25">
      <c r="A165" s="3" t="s">
        <v>166</v>
      </c>
      <c r="B165" s="48" t="s">
        <v>29</v>
      </c>
      <c r="C165" s="48">
        <v>6797.2010499999997</v>
      </c>
      <c r="D165" s="40" t="s">
        <v>29</v>
      </c>
    </row>
    <row r="166" spans="1:4" ht="45" x14ac:dyDescent="0.25">
      <c r="A166" s="3" t="s">
        <v>167</v>
      </c>
      <c r="B166" s="48" t="s">
        <v>29</v>
      </c>
      <c r="C166" s="48">
        <v>6797.2010499999997</v>
      </c>
      <c r="D166" s="40" t="s">
        <v>29</v>
      </c>
    </row>
    <row r="167" spans="1:4" ht="60" x14ac:dyDescent="0.25">
      <c r="A167" s="3" t="s">
        <v>168</v>
      </c>
      <c r="B167" s="48" t="s">
        <v>29</v>
      </c>
      <c r="C167" s="48">
        <v>-338.685</v>
      </c>
      <c r="D167" s="40" t="s">
        <v>29</v>
      </c>
    </row>
    <row r="168" spans="1:4" ht="60" x14ac:dyDescent="0.25">
      <c r="A168" s="3" t="s">
        <v>169</v>
      </c>
      <c r="B168" s="48" t="s">
        <v>29</v>
      </c>
      <c r="C168" s="48">
        <v>-339.28500000000003</v>
      </c>
      <c r="D168" s="40" t="s">
        <v>29</v>
      </c>
    </row>
    <row r="169" spans="1:4" ht="60" x14ac:dyDescent="0.25">
      <c r="A169" s="3" t="s">
        <v>170</v>
      </c>
      <c r="B169" s="48" t="s">
        <v>29</v>
      </c>
      <c r="C169" s="48">
        <v>0.6</v>
      </c>
      <c r="D169" s="40" t="s">
        <v>29</v>
      </c>
    </row>
    <row r="170" spans="1:4" x14ac:dyDescent="0.25">
      <c r="A170" s="3" t="s">
        <v>171</v>
      </c>
      <c r="B170" s="15">
        <v>770830.6</v>
      </c>
      <c r="C170" s="15">
        <v>397063.61627999996</v>
      </c>
      <c r="D170" s="40">
        <f t="shared" si="2"/>
        <v>0.51511138281225466</v>
      </c>
    </row>
    <row r="171" spans="1:4" ht="30" x14ac:dyDescent="0.25">
      <c r="A171" s="3" t="s">
        <v>172</v>
      </c>
      <c r="B171" s="15">
        <v>770830.6</v>
      </c>
      <c r="C171" s="15">
        <v>397063.61627999996</v>
      </c>
      <c r="D171" s="40">
        <f t="shared" si="2"/>
        <v>0.51511138281225466</v>
      </c>
    </row>
    <row r="172" spans="1:4" ht="45" x14ac:dyDescent="0.25">
      <c r="A172" s="3" t="s">
        <v>173</v>
      </c>
      <c r="B172" s="15">
        <v>770830.6</v>
      </c>
      <c r="C172" s="15">
        <v>397063.61627999996</v>
      </c>
      <c r="D172" s="40">
        <f t="shared" si="2"/>
        <v>0.51511138281225466</v>
      </c>
    </row>
    <row r="173" spans="1:4" x14ac:dyDescent="0.25">
      <c r="A173" s="14" t="s">
        <v>174</v>
      </c>
      <c r="B173" s="49" t="s">
        <v>29</v>
      </c>
      <c r="C173" s="49">
        <v>-83.731740000000002</v>
      </c>
      <c r="D173" s="40" t="s">
        <v>29</v>
      </c>
    </row>
    <row r="174" spans="1:4" x14ac:dyDescent="0.25">
      <c r="A174" s="3" t="s">
        <v>175</v>
      </c>
      <c r="B174" s="48" t="s">
        <v>29</v>
      </c>
      <c r="C174" s="48">
        <v>-83.731740000000002</v>
      </c>
      <c r="D174" s="40" t="s">
        <v>29</v>
      </c>
    </row>
    <row r="175" spans="1:4" x14ac:dyDescent="0.25">
      <c r="A175" s="3" t="s">
        <v>176</v>
      </c>
      <c r="B175" s="48" t="s">
        <v>29</v>
      </c>
      <c r="C175" s="48">
        <v>-83.731740000000002</v>
      </c>
      <c r="D175" s="40" t="s">
        <v>29</v>
      </c>
    </row>
    <row r="176" spans="1:4" x14ac:dyDescent="0.25">
      <c r="A176" s="14" t="s">
        <v>177</v>
      </c>
      <c r="B176" s="16">
        <v>13338272.31136</v>
      </c>
      <c r="C176" s="16">
        <v>9267228.9569599982</v>
      </c>
      <c r="D176" s="40">
        <f t="shared" si="2"/>
        <v>0.69478480725477787</v>
      </c>
    </row>
    <row r="177" spans="1:4" ht="37.5" customHeight="1" x14ac:dyDescent="0.25">
      <c r="A177" s="14" t="s">
        <v>178</v>
      </c>
      <c r="B177" s="16">
        <v>12176641.196590001</v>
      </c>
      <c r="C177" s="16">
        <v>7992476.7864700006</v>
      </c>
      <c r="D177" s="40">
        <f t="shared" si="2"/>
        <v>0.65637778574835959</v>
      </c>
    </row>
    <row r="178" spans="1:4" ht="30" x14ac:dyDescent="0.25">
      <c r="A178" s="3" t="s">
        <v>179</v>
      </c>
      <c r="B178" s="15">
        <v>2012083.7428499998</v>
      </c>
      <c r="C178" s="15">
        <v>1297872.38439</v>
      </c>
      <c r="D178" s="40">
        <f t="shared" si="2"/>
        <v>0.64503894979621434</v>
      </c>
    </row>
    <row r="179" spans="1:4" ht="75" x14ac:dyDescent="0.25">
      <c r="A179" s="3" t="s">
        <v>180</v>
      </c>
      <c r="B179" s="15">
        <v>1587135.6</v>
      </c>
      <c r="C179" s="15">
        <v>1075018.9339600001</v>
      </c>
      <c r="D179" s="40">
        <f t="shared" si="2"/>
        <v>0.67733275843601515</v>
      </c>
    </row>
    <row r="180" spans="1:4" ht="90" x14ac:dyDescent="0.25">
      <c r="A180" s="3" t="s">
        <v>181</v>
      </c>
      <c r="B180" s="15">
        <v>1587135.6</v>
      </c>
      <c r="C180" s="15">
        <v>1075018.9339600001</v>
      </c>
      <c r="D180" s="40">
        <f t="shared" si="2"/>
        <v>0.67733275843601515</v>
      </c>
    </row>
    <row r="181" spans="1:4" ht="45" x14ac:dyDescent="0.25">
      <c r="A181" s="3" t="s">
        <v>182</v>
      </c>
      <c r="B181" s="15">
        <v>253522.4</v>
      </c>
      <c r="C181" s="15">
        <v>126797.64356</v>
      </c>
      <c r="D181" s="40">
        <f t="shared" si="2"/>
        <v>0.50014374887583901</v>
      </c>
    </row>
    <row r="182" spans="1:4" ht="60" x14ac:dyDescent="0.25">
      <c r="A182" s="3" t="s">
        <v>183</v>
      </c>
      <c r="B182" s="15">
        <v>253522.4</v>
      </c>
      <c r="C182" s="15">
        <v>126797.64356</v>
      </c>
      <c r="D182" s="40">
        <f t="shared" si="2"/>
        <v>0.50014374887583901</v>
      </c>
    </row>
    <row r="183" spans="1:4" ht="30" x14ac:dyDescent="0.25">
      <c r="A183" s="3" t="s">
        <v>184</v>
      </c>
      <c r="B183" s="15">
        <v>22981.859</v>
      </c>
      <c r="C183" s="15">
        <v>22981.859</v>
      </c>
      <c r="D183" s="40">
        <f t="shared" si="2"/>
        <v>1</v>
      </c>
    </row>
    <row r="184" spans="1:4" ht="30" x14ac:dyDescent="0.25">
      <c r="A184" s="3" t="s">
        <v>185</v>
      </c>
      <c r="B184" s="15">
        <v>22981.859</v>
      </c>
      <c r="C184" s="15">
        <v>22981.859</v>
      </c>
      <c r="D184" s="40">
        <f t="shared" si="2"/>
        <v>1</v>
      </c>
    </row>
    <row r="185" spans="1:4" x14ac:dyDescent="0.25">
      <c r="A185" s="3" t="s">
        <v>186</v>
      </c>
      <c r="B185" s="15">
        <v>124</v>
      </c>
      <c r="C185" s="15">
        <v>124</v>
      </c>
      <c r="D185" s="40">
        <f t="shared" si="2"/>
        <v>1</v>
      </c>
    </row>
    <row r="186" spans="1:4" x14ac:dyDescent="0.25">
      <c r="A186" s="3" t="s">
        <v>187</v>
      </c>
      <c r="B186" s="15">
        <v>124</v>
      </c>
      <c r="C186" s="15">
        <v>124</v>
      </c>
      <c r="D186" s="40">
        <f t="shared" si="2"/>
        <v>1</v>
      </c>
    </row>
    <row r="187" spans="1:4" ht="30" x14ac:dyDescent="0.25">
      <c r="A187" s="3" t="s">
        <v>188</v>
      </c>
      <c r="B187" s="15">
        <v>59300.683850000001</v>
      </c>
      <c r="C187" s="15" t="s">
        <v>29</v>
      </c>
      <c r="D187" s="40">
        <v>0</v>
      </c>
    </row>
    <row r="188" spans="1:4" ht="30" x14ac:dyDescent="0.25">
      <c r="A188" s="3" t="s">
        <v>189</v>
      </c>
      <c r="B188" s="15">
        <v>59300.683850000001</v>
      </c>
      <c r="C188" s="15" t="s">
        <v>29</v>
      </c>
      <c r="D188" s="40">
        <v>0</v>
      </c>
    </row>
    <row r="189" spans="1:4" x14ac:dyDescent="0.25">
      <c r="A189" s="3" t="s">
        <v>190</v>
      </c>
      <c r="B189" s="15">
        <v>89019.199999999997</v>
      </c>
      <c r="C189" s="15">
        <v>72949.947870000004</v>
      </c>
      <c r="D189" s="40">
        <f t="shared" si="2"/>
        <v>0.81948554772453586</v>
      </c>
    </row>
    <row r="190" spans="1:4" x14ac:dyDescent="0.25">
      <c r="A190" s="3" t="s">
        <v>191</v>
      </c>
      <c r="B190" s="15">
        <v>89019.199999999997</v>
      </c>
      <c r="C190" s="15">
        <v>72949.947870000004</v>
      </c>
      <c r="D190" s="40">
        <f t="shared" si="2"/>
        <v>0.81948554772453586</v>
      </c>
    </row>
    <row r="191" spans="1:4" x14ac:dyDescent="0.25">
      <c r="A191" s="3" t="s">
        <v>192</v>
      </c>
      <c r="B191" s="15">
        <v>9898275.3537399992</v>
      </c>
      <c r="C191" s="15">
        <v>6510647.0646700002</v>
      </c>
      <c r="D191" s="40">
        <f t="shared" si="2"/>
        <v>0.65775570308922493</v>
      </c>
    </row>
    <row r="192" spans="1:4" ht="30" x14ac:dyDescent="0.25">
      <c r="A192" s="3" t="s">
        <v>193</v>
      </c>
      <c r="B192" s="15">
        <v>9894543.3537399992</v>
      </c>
      <c r="C192" s="15">
        <v>6508440.8866699999</v>
      </c>
      <c r="D192" s="40">
        <f t="shared" si="2"/>
        <v>0.65778082464107857</v>
      </c>
    </row>
    <row r="193" spans="1:4" ht="30" x14ac:dyDescent="0.25">
      <c r="A193" s="3" t="s">
        <v>194</v>
      </c>
      <c r="B193" s="15">
        <v>9894543.3537399992</v>
      </c>
      <c r="C193" s="15">
        <v>6508440.8866699999</v>
      </c>
      <c r="D193" s="40">
        <f t="shared" si="2"/>
        <v>0.65778082464107857</v>
      </c>
    </row>
    <row r="194" spans="1:4" ht="60" x14ac:dyDescent="0.25">
      <c r="A194" s="3" t="s">
        <v>195</v>
      </c>
      <c r="B194" s="15">
        <v>3714.4</v>
      </c>
      <c r="C194" s="15">
        <v>2188.6</v>
      </c>
      <c r="D194" s="40">
        <f t="shared" si="2"/>
        <v>0.58922033168210208</v>
      </c>
    </row>
    <row r="195" spans="1:4" ht="60" x14ac:dyDescent="0.25">
      <c r="A195" s="3" t="s">
        <v>196</v>
      </c>
      <c r="B195" s="15">
        <v>3714.4</v>
      </c>
      <c r="C195" s="15">
        <v>2188.6</v>
      </c>
      <c r="D195" s="40">
        <f t="shared" si="2"/>
        <v>0.58922033168210208</v>
      </c>
    </row>
    <row r="196" spans="1:4" ht="45" x14ac:dyDescent="0.25">
      <c r="A196" s="3" t="s">
        <v>197</v>
      </c>
      <c r="B196" s="15">
        <v>17.600000000000001</v>
      </c>
      <c r="C196" s="15">
        <v>17.577999999999999</v>
      </c>
      <c r="D196" s="40">
        <f t="shared" si="2"/>
        <v>0.99874999999999992</v>
      </c>
    </row>
    <row r="197" spans="1:4" ht="60" x14ac:dyDescent="0.25">
      <c r="A197" s="3" t="s">
        <v>198</v>
      </c>
      <c r="B197" s="15">
        <v>17.600000000000001</v>
      </c>
      <c r="C197" s="15">
        <v>17.577999999999999</v>
      </c>
      <c r="D197" s="40">
        <f t="shared" si="2"/>
        <v>0.99874999999999992</v>
      </c>
    </row>
    <row r="198" spans="1:4" x14ac:dyDescent="0.25">
      <c r="A198" s="3" t="s">
        <v>199</v>
      </c>
      <c r="B198" s="15">
        <v>266282.09999999998</v>
      </c>
      <c r="C198" s="15">
        <v>183957.33741000001</v>
      </c>
      <c r="D198" s="40">
        <f t="shared" si="2"/>
        <v>0.69083628756871007</v>
      </c>
    </row>
    <row r="199" spans="1:4" ht="120" x14ac:dyDescent="0.25">
      <c r="A199" s="3" t="s">
        <v>200</v>
      </c>
      <c r="B199" s="15">
        <v>7312</v>
      </c>
      <c r="C199" s="15">
        <v>4057.0217000000002</v>
      </c>
      <c r="D199" s="40">
        <f t="shared" si="2"/>
        <v>0.55484432439824949</v>
      </c>
    </row>
    <row r="200" spans="1:4" ht="120" x14ac:dyDescent="0.25">
      <c r="A200" s="3" t="s">
        <v>201</v>
      </c>
      <c r="B200" s="15">
        <v>7312</v>
      </c>
      <c r="C200" s="15">
        <v>4057.0217000000002</v>
      </c>
      <c r="D200" s="40">
        <f t="shared" si="2"/>
        <v>0.55484432439824949</v>
      </c>
    </row>
    <row r="201" spans="1:4" ht="60" x14ac:dyDescent="0.25">
      <c r="A201" s="3" t="s">
        <v>202</v>
      </c>
      <c r="B201" s="15">
        <v>22392</v>
      </c>
      <c r="C201" s="15">
        <v>14056.66647</v>
      </c>
      <c r="D201" s="40">
        <f t="shared" si="2"/>
        <v>0.62775395096463027</v>
      </c>
    </row>
    <row r="202" spans="1:4" ht="60" x14ac:dyDescent="0.25">
      <c r="A202" s="3" t="s">
        <v>203</v>
      </c>
      <c r="B202" s="15">
        <v>22392</v>
      </c>
      <c r="C202" s="15">
        <v>14056.66647</v>
      </c>
      <c r="D202" s="40">
        <f t="shared" si="2"/>
        <v>0.62775395096463027</v>
      </c>
    </row>
    <row r="203" spans="1:4" ht="90" x14ac:dyDescent="0.25">
      <c r="A203" s="3" t="s">
        <v>204</v>
      </c>
      <c r="B203" s="15">
        <v>215415.9</v>
      </c>
      <c r="C203" s="15">
        <v>153338.5</v>
      </c>
      <c r="D203" s="40">
        <f t="shared" si="2"/>
        <v>0.71182535736684249</v>
      </c>
    </row>
    <row r="204" spans="1:4" ht="105" x14ac:dyDescent="0.25">
      <c r="A204" s="3" t="s">
        <v>205</v>
      </c>
      <c r="B204" s="15">
        <v>215415.9</v>
      </c>
      <c r="C204" s="15">
        <v>153338.5</v>
      </c>
      <c r="D204" s="40">
        <f t="shared" si="2"/>
        <v>0.71182535736684249</v>
      </c>
    </row>
    <row r="205" spans="1:4" x14ac:dyDescent="0.25">
      <c r="A205" s="3" t="s">
        <v>206</v>
      </c>
      <c r="B205" s="15">
        <v>21162.2</v>
      </c>
      <c r="C205" s="15">
        <v>12505.149240000001</v>
      </c>
      <c r="D205" s="40">
        <f t="shared" si="2"/>
        <v>0.59091915018287322</v>
      </c>
    </row>
    <row r="206" spans="1:4" ht="30" x14ac:dyDescent="0.25">
      <c r="A206" s="3" t="s">
        <v>207</v>
      </c>
      <c r="B206" s="15">
        <v>21162.2</v>
      </c>
      <c r="C206" s="15">
        <v>12505.149240000001</v>
      </c>
      <c r="D206" s="40">
        <f t="shared" si="2"/>
        <v>0.59091915018287322</v>
      </c>
    </row>
    <row r="207" spans="1:4" ht="28.5" x14ac:dyDescent="0.25">
      <c r="A207" s="14" t="s">
        <v>208</v>
      </c>
      <c r="B207" s="16">
        <v>1201368.8999999999</v>
      </c>
      <c r="C207" s="16">
        <v>1291368.8999999999</v>
      </c>
      <c r="D207" s="40">
        <f t="shared" si="2"/>
        <v>1.0749145412370837</v>
      </c>
    </row>
    <row r="208" spans="1:4" ht="30" x14ac:dyDescent="0.25">
      <c r="A208" s="3" t="s">
        <v>209</v>
      </c>
      <c r="B208" s="15">
        <v>1201368.8999999999</v>
      </c>
      <c r="C208" s="15">
        <v>1291368.8999999999</v>
      </c>
      <c r="D208" s="40">
        <f t="shared" si="2"/>
        <v>1.0749145412370837</v>
      </c>
    </row>
    <row r="209" spans="1:4" ht="45" x14ac:dyDescent="0.25">
      <c r="A209" s="3" t="s">
        <v>210</v>
      </c>
      <c r="B209" s="15">
        <v>1201368.8999999999</v>
      </c>
      <c r="C209" s="15">
        <v>1291368.8999999999</v>
      </c>
      <c r="D209" s="40">
        <f t="shared" ref="D209:D222" si="3">C209/B209</f>
        <v>1.0749145412370837</v>
      </c>
    </row>
    <row r="210" spans="1:4" ht="99.75" x14ac:dyDescent="0.25">
      <c r="A210" s="14" t="s">
        <v>211</v>
      </c>
      <c r="B210" s="49" t="s">
        <v>29</v>
      </c>
      <c r="C210" s="49">
        <v>-2.1116299999999999</v>
      </c>
      <c r="D210" s="40" t="s">
        <v>29</v>
      </c>
    </row>
    <row r="211" spans="1:4" ht="75" x14ac:dyDescent="0.25">
      <c r="A211" s="3" t="s">
        <v>212</v>
      </c>
      <c r="B211" s="48" t="s">
        <v>29</v>
      </c>
      <c r="C211" s="48">
        <v>-2.1116299999999999</v>
      </c>
      <c r="D211" s="40" t="s">
        <v>29</v>
      </c>
    </row>
    <row r="212" spans="1:4" ht="71.25" x14ac:dyDescent="0.25">
      <c r="A212" s="14" t="s">
        <v>213</v>
      </c>
      <c r="B212" s="49" t="s">
        <v>29</v>
      </c>
      <c r="C212" s="49">
        <v>24918.85642</v>
      </c>
      <c r="D212" s="40" t="s">
        <v>29</v>
      </c>
    </row>
    <row r="213" spans="1:4" ht="75" x14ac:dyDescent="0.25">
      <c r="A213" s="3" t="s">
        <v>214</v>
      </c>
      <c r="B213" s="48" t="s">
        <v>29</v>
      </c>
      <c r="C213" s="48">
        <v>24918.85642</v>
      </c>
      <c r="D213" s="40" t="s">
        <v>29</v>
      </c>
    </row>
    <row r="214" spans="1:4" ht="75" x14ac:dyDescent="0.25">
      <c r="A214" s="3" t="s">
        <v>215</v>
      </c>
      <c r="B214" s="48" t="s">
        <v>29</v>
      </c>
      <c r="C214" s="48">
        <v>24918.85642</v>
      </c>
      <c r="D214" s="40" t="s">
        <v>29</v>
      </c>
    </row>
    <row r="215" spans="1:4" ht="30" x14ac:dyDescent="0.25">
      <c r="A215" s="3" t="s">
        <v>216</v>
      </c>
      <c r="B215" s="48" t="s">
        <v>29</v>
      </c>
      <c r="C215" s="48">
        <v>24918.85642</v>
      </c>
      <c r="D215" s="40" t="s">
        <v>29</v>
      </c>
    </row>
    <row r="216" spans="1:4" ht="30" x14ac:dyDescent="0.25">
      <c r="A216" s="3" t="s">
        <v>217</v>
      </c>
      <c r="B216" s="48" t="s">
        <v>29</v>
      </c>
      <c r="C216" s="48">
        <v>2551.8974199999998</v>
      </c>
      <c r="D216" s="40" t="s">
        <v>29</v>
      </c>
    </row>
    <row r="217" spans="1:4" ht="30" x14ac:dyDescent="0.25">
      <c r="A217" s="3" t="s">
        <v>218</v>
      </c>
      <c r="B217" s="48" t="s">
        <v>29</v>
      </c>
      <c r="C217" s="48">
        <v>634.93403999999998</v>
      </c>
      <c r="D217" s="40" t="s">
        <v>29</v>
      </c>
    </row>
    <row r="218" spans="1:4" ht="30" x14ac:dyDescent="0.25">
      <c r="A218" s="3" t="s">
        <v>219</v>
      </c>
      <c r="B218" s="48" t="s">
        <v>29</v>
      </c>
      <c r="C218" s="48">
        <v>21732.024960000002</v>
      </c>
      <c r="D218" s="40" t="s">
        <v>29</v>
      </c>
    </row>
    <row r="219" spans="1:4" ht="42.75" x14ac:dyDescent="0.25">
      <c r="A219" s="14" t="s">
        <v>220</v>
      </c>
      <c r="B219" s="16">
        <v>-39737.785229999994</v>
      </c>
      <c r="C219" s="16">
        <v>-41533.474299999994</v>
      </c>
      <c r="D219" s="40">
        <f t="shared" si="3"/>
        <v>1.045188453750169</v>
      </c>
    </row>
    <row r="220" spans="1:4" ht="45" x14ac:dyDescent="0.25">
      <c r="A220" s="3" t="s">
        <v>221</v>
      </c>
      <c r="B220" s="15">
        <v>-39737.785229999994</v>
      </c>
      <c r="C220" s="15">
        <v>-41533.474299999994</v>
      </c>
      <c r="D220" s="40">
        <f t="shared" si="3"/>
        <v>1.045188453750169</v>
      </c>
    </row>
    <row r="221" spans="1:4" ht="60" x14ac:dyDescent="0.25">
      <c r="A221" s="3" t="s">
        <v>222</v>
      </c>
      <c r="B221" s="15">
        <v>-1137.10033</v>
      </c>
      <c r="C221" s="15">
        <v>-1137.10033</v>
      </c>
      <c r="D221" s="40">
        <f t="shared" si="3"/>
        <v>1</v>
      </c>
    </row>
    <row r="222" spans="1:4" ht="45" x14ac:dyDescent="0.25">
      <c r="A222" s="3" t="s">
        <v>223</v>
      </c>
      <c r="B222" s="15">
        <v>-38600.6849</v>
      </c>
      <c r="C222" s="15">
        <v>-40396.373970000001</v>
      </c>
      <c r="D222" s="40">
        <f t="shared" si="3"/>
        <v>1.0465196168060737</v>
      </c>
    </row>
    <row r="223" spans="1:4" ht="0" hidden="1" customHeight="1" x14ac:dyDescent="0.25"/>
  </sheetData>
  <autoFilter ref="A15:D222"/>
  <mergeCells count="2">
    <mergeCell ref="A13:D13"/>
    <mergeCell ref="A2:D2"/>
  </mergeCells>
  <pageMargins left="0.39370078740157483" right="0.39370078740157483" top="0.39370078740157483" bottom="0.39370078740157483" header="0.39370078740157483" footer="0.39370078740157483"/>
  <pageSetup paperSize="9" scale="5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view="pageBreakPreview" zoomScale="80" zoomScaleNormal="100" zoomScaleSheetLayoutView="80" workbookViewId="0">
      <pane ySplit="1" topLeftCell="A2" activePane="bottomLeft" state="frozen"/>
      <selection pane="bottomLeft" activeCell="C47" sqref="C47"/>
    </sheetView>
  </sheetViews>
  <sheetFormatPr defaultRowHeight="15" x14ac:dyDescent="0.25"/>
  <cols>
    <col min="1" max="1" width="20.42578125" customWidth="1"/>
    <col min="2" max="2" width="68.42578125" customWidth="1"/>
    <col min="3" max="3" width="10.28515625" customWidth="1"/>
    <col min="4" max="4" width="18.42578125" customWidth="1"/>
    <col min="5" max="6" width="17" customWidth="1"/>
  </cols>
  <sheetData>
    <row r="1" spans="1:6" ht="11.25" customHeight="1" x14ac:dyDescent="0.25">
      <c r="A1" s="64"/>
      <c r="B1" s="65"/>
      <c r="C1" s="65"/>
      <c r="D1" s="65"/>
      <c r="E1" s="65"/>
      <c r="F1" s="65"/>
    </row>
    <row r="2" spans="1:6" ht="25.15" customHeight="1" x14ac:dyDescent="0.25">
      <c r="A2" s="53" t="s">
        <v>224</v>
      </c>
      <c r="B2" s="54"/>
      <c r="C2" s="54"/>
      <c r="D2" s="54"/>
      <c r="E2" s="54"/>
      <c r="F2" s="54"/>
    </row>
    <row r="3" spans="1:6" ht="45" customHeight="1" x14ac:dyDescent="0.25">
      <c r="A3" s="60" t="s">
        <v>15</v>
      </c>
      <c r="B3" s="61"/>
      <c r="C3" s="1" t="s">
        <v>16</v>
      </c>
      <c r="D3" s="5" t="s">
        <v>17</v>
      </c>
      <c r="E3" s="5" t="s">
        <v>18</v>
      </c>
      <c r="F3" s="1" t="s">
        <v>19</v>
      </c>
    </row>
    <row r="4" spans="1:6" x14ac:dyDescent="0.25">
      <c r="A4" s="60" t="s">
        <v>20</v>
      </c>
      <c r="B4" s="61"/>
      <c r="C4" s="1" t="s">
        <v>21</v>
      </c>
      <c r="D4" s="5">
        <v>3</v>
      </c>
      <c r="E4" s="5">
        <v>4</v>
      </c>
      <c r="F4" s="1" t="s">
        <v>356</v>
      </c>
    </row>
    <row r="5" spans="1:6" s="4" customFormat="1" ht="18.75" customHeight="1" x14ac:dyDescent="0.25">
      <c r="A5" s="62" t="s">
        <v>225</v>
      </c>
      <c r="B5" s="63"/>
      <c r="C5" s="6"/>
      <c r="D5" s="17">
        <v>36271094.230599999</v>
      </c>
      <c r="E5" s="17">
        <v>18698326.1987</v>
      </c>
      <c r="F5" s="45">
        <f>E5/D5</f>
        <v>0.51551591137069175</v>
      </c>
    </row>
    <row r="6" spans="1:6" s="7" customFormat="1" ht="15" customHeight="1" x14ac:dyDescent="0.25">
      <c r="A6" s="58" t="s">
        <v>226</v>
      </c>
      <c r="B6" s="59"/>
      <c r="C6" s="41"/>
      <c r="D6" s="42">
        <v>36271094.230599999</v>
      </c>
      <c r="E6" s="42">
        <v>18698326.1987</v>
      </c>
      <c r="F6" s="46">
        <f t="shared" ref="F6:F57" si="0">E6/D6</f>
        <v>0.51551591137069175</v>
      </c>
    </row>
    <row r="7" spans="1:6" s="7" customFormat="1" x14ac:dyDescent="0.25">
      <c r="A7" s="58" t="s">
        <v>227</v>
      </c>
      <c r="B7" s="59"/>
      <c r="C7" s="43" t="s">
        <v>306</v>
      </c>
      <c r="D7" s="42">
        <v>3328740.4385900004</v>
      </c>
      <c r="E7" s="42">
        <v>1776624.1049800001</v>
      </c>
      <c r="F7" s="46">
        <f t="shared" si="0"/>
        <v>0.53372263105396966</v>
      </c>
    </row>
    <row r="8" spans="1:6" s="7" customFormat="1" ht="29.25" customHeight="1" x14ac:dyDescent="0.25">
      <c r="A8" s="56" t="s">
        <v>228</v>
      </c>
      <c r="B8" s="57"/>
      <c r="C8" s="50" t="s">
        <v>307</v>
      </c>
      <c r="D8" s="44">
        <v>14150.2</v>
      </c>
      <c r="E8" s="44">
        <v>8481.0804499999995</v>
      </c>
      <c r="F8" s="51">
        <f t="shared" si="0"/>
        <v>0.59936117157354662</v>
      </c>
    </row>
    <row r="9" spans="1:6" s="7" customFormat="1" ht="32.25" customHeight="1" x14ac:dyDescent="0.25">
      <c r="A9" s="56" t="s">
        <v>229</v>
      </c>
      <c r="B9" s="57"/>
      <c r="C9" s="50" t="s">
        <v>308</v>
      </c>
      <c r="D9" s="44">
        <v>170988.23530999999</v>
      </c>
      <c r="E9" s="44">
        <v>99468.921119999999</v>
      </c>
      <c r="F9" s="51">
        <f t="shared" si="0"/>
        <v>0.58172961981661386</v>
      </c>
    </row>
    <row r="10" spans="1:6" s="7" customFormat="1" ht="52.5" customHeight="1" x14ac:dyDescent="0.25">
      <c r="A10" s="56" t="s">
        <v>230</v>
      </c>
      <c r="B10" s="57"/>
      <c r="C10" s="50" t="s">
        <v>309</v>
      </c>
      <c r="D10" s="44">
        <v>1172217.8999999999</v>
      </c>
      <c r="E10" s="44">
        <v>660250.29983000003</v>
      </c>
      <c r="F10" s="51">
        <f t="shared" si="0"/>
        <v>0.56324877808980744</v>
      </c>
    </row>
    <row r="11" spans="1:6" s="7" customFormat="1" ht="18.75" customHeight="1" x14ac:dyDescent="0.25">
      <c r="A11" s="56" t="s">
        <v>231</v>
      </c>
      <c r="B11" s="57"/>
      <c r="C11" s="50" t="s">
        <v>310</v>
      </c>
      <c r="D11" s="44">
        <v>17.600000000000001</v>
      </c>
      <c r="E11" s="44">
        <v>17.577999999999999</v>
      </c>
      <c r="F11" s="51">
        <f t="shared" si="0"/>
        <v>0.99874999999999992</v>
      </c>
    </row>
    <row r="12" spans="1:6" s="7" customFormat="1" ht="42.75" customHeight="1" x14ac:dyDescent="0.25">
      <c r="A12" s="56" t="s">
        <v>232</v>
      </c>
      <c r="B12" s="57"/>
      <c r="C12" s="50" t="s">
        <v>311</v>
      </c>
      <c r="D12" s="44">
        <v>183284.75713999997</v>
      </c>
      <c r="E12" s="44">
        <v>110486.31382</v>
      </c>
      <c r="F12" s="51">
        <f t="shared" si="0"/>
        <v>0.6028123426303601</v>
      </c>
    </row>
    <row r="13" spans="1:6" s="7" customFormat="1" ht="23.25" customHeight="1" x14ac:dyDescent="0.25">
      <c r="A13" s="56" t="s">
        <v>233</v>
      </c>
      <c r="B13" s="57"/>
      <c r="C13" s="50" t="s">
        <v>312</v>
      </c>
      <c r="D13" s="44">
        <v>19580.945809999997</v>
      </c>
      <c r="E13" s="44">
        <v>0</v>
      </c>
      <c r="F13" s="51">
        <f t="shared" si="0"/>
        <v>0</v>
      </c>
    </row>
    <row r="14" spans="1:6" s="7" customFormat="1" ht="24" customHeight="1" x14ac:dyDescent="0.25">
      <c r="A14" s="56" t="s">
        <v>234</v>
      </c>
      <c r="B14" s="57"/>
      <c r="C14" s="50" t="s">
        <v>313</v>
      </c>
      <c r="D14" s="44">
        <v>1768500.80033</v>
      </c>
      <c r="E14" s="44">
        <v>897919.91176000005</v>
      </c>
      <c r="F14" s="51">
        <f t="shared" si="0"/>
        <v>0.50772943478026666</v>
      </c>
    </row>
    <row r="15" spans="1:6" s="7" customFormat="1" ht="15.75" customHeight="1" x14ac:dyDescent="0.25">
      <c r="A15" s="58" t="s">
        <v>235</v>
      </c>
      <c r="B15" s="59"/>
      <c r="C15" s="43" t="s">
        <v>314</v>
      </c>
      <c r="D15" s="42">
        <v>739295.16204999993</v>
      </c>
      <c r="E15" s="42">
        <v>295687.61848</v>
      </c>
      <c r="F15" s="46">
        <f t="shared" si="0"/>
        <v>0.39995881707122832</v>
      </c>
    </row>
    <row r="16" spans="1:6" s="7" customFormat="1" ht="22.5" customHeight="1" x14ac:dyDescent="0.25">
      <c r="A16" s="56" t="s">
        <v>236</v>
      </c>
      <c r="B16" s="57"/>
      <c r="C16" s="50" t="s">
        <v>315</v>
      </c>
      <c r="D16" s="44">
        <v>106814.8</v>
      </c>
      <c r="E16" s="44">
        <v>61069.421609999998</v>
      </c>
      <c r="F16" s="51">
        <f t="shared" si="0"/>
        <v>0.57173183500788272</v>
      </c>
    </row>
    <row r="17" spans="1:6" s="7" customFormat="1" ht="34.5" customHeight="1" x14ac:dyDescent="0.25">
      <c r="A17" s="56" t="s">
        <v>237</v>
      </c>
      <c r="B17" s="57"/>
      <c r="C17" s="50" t="s">
        <v>316</v>
      </c>
      <c r="D17" s="44">
        <v>394293.76074</v>
      </c>
      <c r="E17" s="44">
        <v>223151.75844999999</v>
      </c>
      <c r="F17" s="51">
        <f t="shared" si="0"/>
        <v>0.56595305497909665</v>
      </c>
    </row>
    <row r="18" spans="1:6" s="7" customFormat="1" ht="24" customHeight="1" x14ac:dyDescent="0.25">
      <c r="A18" s="56" t="s">
        <v>238</v>
      </c>
      <c r="B18" s="57"/>
      <c r="C18" s="50" t="s">
        <v>317</v>
      </c>
      <c r="D18" s="44">
        <v>238186.60131</v>
      </c>
      <c r="E18" s="44">
        <v>11466.43842</v>
      </c>
      <c r="F18" s="51">
        <f t="shared" si="0"/>
        <v>4.8140568600147343E-2</v>
      </c>
    </row>
    <row r="19" spans="1:6" s="7" customFormat="1" ht="20.25" customHeight="1" x14ac:dyDescent="0.25">
      <c r="A19" s="58" t="s">
        <v>239</v>
      </c>
      <c r="B19" s="59"/>
      <c r="C19" s="43" t="s">
        <v>318</v>
      </c>
      <c r="D19" s="42">
        <v>4583666.9793999996</v>
      </c>
      <c r="E19" s="42">
        <v>1804498.5608299999</v>
      </c>
      <c r="F19" s="46">
        <f t="shared" si="0"/>
        <v>0.3936801187651307</v>
      </c>
    </row>
    <row r="20" spans="1:6" s="7" customFormat="1" ht="24" customHeight="1" x14ac:dyDescent="0.25">
      <c r="A20" s="56" t="s">
        <v>240</v>
      </c>
      <c r="B20" s="57"/>
      <c r="C20" s="50" t="s">
        <v>319</v>
      </c>
      <c r="D20" s="44">
        <v>1238991.1809400001</v>
      </c>
      <c r="E20" s="44">
        <v>755839.0567999999</v>
      </c>
      <c r="F20" s="51">
        <f t="shared" si="0"/>
        <v>0.61004393608884167</v>
      </c>
    </row>
    <row r="21" spans="1:6" s="7" customFormat="1" ht="15.75" customHeight="1" x14ac:dyDescent="0.25">
      <c r="A21" s="56" t="s">
        <v>241</v>
      </c>
      <c r="B21" s="57"/>
      <c r="C21" s="50" t="s">
        <v>320</v>
      </c>
      <c r="D21" s="44">
        <v>3208366</v>
      </c>
      <c r="E21" s="44">
        <v>983094.38428999996</v>
      </c>
      <c r="F21" s="51">
        <f t="shared" si="0"/>
        <v>0.30641590899853693</v>
      </c>
    </row>
    <row r="22" spans="1:6" s="7" customFormat="1" ht="21.75" customHeight="1" x14ac:dyDescent="0.25">
      <c r="A22" s="56" t="s">
        <v>242</v>
      </c>
      <c r="B22" s="57"/>
      <c r="C22" s="50" t="s">
        <v>321</v>
      </c>
      <c r="D22" s="44">
        <v>116357.4</v>
      </c>
      <c r="E22" s="44">
        <v>64508.8825</v>
      </c>
      <c r="F22" s="51">
        <f t="shared" si="0"/>
        <v>0.55440292151595005</v>
      </c>
    </row>
    <row r="23" spans="1:6" s="7" customFormat="1" ht="27" customHeight="1" x14ac:dyDescent="0.25">
      <c r="A23" s="56" t="s">
        <v>243</v>
      </c>
      <c r="B23" s="57"/>
      <c r="C23" s="50" t="s">
        <v>322</v>
      </c>
      <c r="D23" s="44">
        <v>19952.39846</v>
      </c>
      <c r="E23" s="44">
        <v>1056.2372399999999</v>
      </c>
      <c r="F23" s="51">
        <f t="shared" si="0"/>
        <v>5.2937858178680332E-2</v>
      </c>
    </row>
    <row r="24" spans="1:6" s="7" customFormat="1" ht="15.75" customHeight="1" x14ac:dyDescent="0.25">
      <c r="A24" s="58" t="s">
        <v>244</v>
      </c>
      <c r="B24" s="59"/>
      <c r="C24" s="43" t="s">
        <v>323</v>
      </c>
      <c r="D24" s="42">
        <v>6431157.4190299995</v>
      </c>
      <c r="E24" s="42">
        <v>2603406.9931399999</v>
      </c>
      <c r="F24" s="46">
        <f t="shared" si="0"/>
        <v>0.40481157955120733</v>
      </c>
    </row>
    <row r="25" spans="1:6" s="7" customFormat="1" ht="15.75" customHeight="1" x14ac:dyDescent="0.25">
      <c r="A25" s="56" t="s">
        <v>245</v>
      </c>
      <c r="B25" s="57"/>
      <c r="C25" s="50" t="s">
        <v>324</v>
      </c>
      <c r="D25" s="44">
        <v>3625406.7333800001</v>
      </c>
      <c r="E25" s="44">
        <v>1943136.71866</v>
      </c>
      <c r="F25" s="51">
        <f t="shared" si="0"/>
        <v>0.53597757756917819</v>
      </c>
    </row>
    <row r="26" spans="1:6" s="7" customFormat="1" ht="25.5" customHeight="1" x14ac:dyDescent="0.25">
      <c r="A26" s="56" t="s">
        <v>246</v>
      </c>
      <c r="B26" s="57"/>
      <c r="C26" s="50" t="s">
        <v>325</v>
      </c>
      <c r="D26" s="44">
        <v>1378324.94943</v>
      </c>
      <c r="E26" s="44">
        <v>130181.98183</v>
      </c>
      <c r="F26" s="51">
        <f t="shared" si="0"/>
        <v>9.4449412588690468E-2</v>
      </c>
    </row>
    <row r="27" spans="1:6" s="7" customFormat="1" ht="21" customHeight="1" x14ac:dyDescent="0.25">
      <c r="A27" s="56" t="s">
        <v>247</v>
      </c>
      <c r="B27" s="57"/>
      <c r="C27" s="50" t="s">
        <v>326</v>
      </c>
      <c r="D27" s="44">
        <v>957875.00214</v>
      </c>
      <c r="E27" s="44">
        <v>264101.09360000002</v>
      </c>
      <c r="F27" s="51">
        <f t="shared" si="0"/>
        <v>0.27571561321672305</v>
      </c>
    </row>
    <row r="28" spans="1:6" s="7" customFormat="1" ht="24.75" customHeight="1" x14ac:dyDescent="0.25">
      <c r="A28" s="56" t="s">
        <v>248</v>
      </c>
      <c r="B28" s="57"/>
      <c r="C28" s="50" t="s">
        <v>327</v>
      </c>
      <c r="D28" s="44">
        <v>469550.73407999997</v>
      </c>
      <c r="E28" s="44">
        <v>265987.19905</v>
      </c>
      <c r="F28" s="51">
        <f t="shared" si="0"/>
        <v>0.56647169250231066</v>
      </c>
    </row>
    <row r="29" spans="1:6" s="7" customFormat="1" ht="18" customHeight="1" x14ac:dyDescent="0.25">
      <c r="A29" s="58" t="s">
        <v>249</v>
      </c>
      <c r="B29" s="59"/>
      <c r="C29" s="43" t="s">
        <v>328</v>
      </c>
      <c r="D29" s="42">
        <v>860278.25373999996</v>
      </c>
      <c r="E29" s="42">
        <v>52589.243109999996</v>
      </c>
      <c r="F29" s="46">
        <f t="shared" si="0"/>
        <v>6.113050385892229E-2</v>
      </c>
    </row>
    <row r="30" spans="1:6" s="7" customFormat="1" ht="21.75" customHeight="1" x14ac:dyDescent="0.25">
      <c r="A30" s="56" t="s">
        <v>250</v>
      </c>
      <c r="B30" s="57"/>
      <c r="C30" s="50" t="s">
        <v>329</v>
      </c>
      <c r="D30" s="44">
        <v>764387.9</v>
      </c>
      <c r="E30" s="44">
        <v>9328.0784899999999</v>
      </c>
      <c r="F30" s="51">
        <f t="shared" si="0"/>
        <v>1.2203330913532252E-2</v>
      </c>
    </row>
    <row r="31" spans="1:6" s="7" customFormat="1" ht="21.75" customHeight="1" x14ac:dyDescent="0.25">
      <c r="A31" s="56" t="s">
        <v>251</v>
      </c>
      <c r="B31" s="57"/>
      <c r="C31" s="50" t="s">
        <v>330</v>
      </c>
      <c r="D31" s="44">
        <v>18324.953739999997</v>
      </c>
      <c r="E31" s="44">
        <v>8614.598</v>
      </c>
      <c r="F31" s="51">
        <f t="shared" si="0"/>
        <v>0.47010203257408067</v>
      </c>
    </row>
    <row r="32" spans="1:6" s="7" customFormat="1" ht="21.75" customHeight="1" x14ac:dyDescent="0.25">
      <c r="A32" s="56" t="s">
        <v>252</v>
      </c>
      <c r="B32" s="57"/>
      <c r="C32" s="50" t="s">
        <v>331</v>
      </c>
      <c r="D32" s="44">
        <v>77565.399999999994</v>
      </c>
      <c r="E32" s="44">
        <v>34646.566619999998</v>
      </c>
      <c r="F32" s="51">
        <f t="shared" si="0"/>
        <v>0.44667553599929866</v>
      </c>
    </row>
    <row r="33" spans="1:6" s="7" customFormat="1" ht="16.5" customHeight="1" x14ac:dyDescent="0.25">
      <c r="A33" s="58" t="s">
        <v>253</v>
      </c>
      <c r="B33" s="59"/>
      <c r="C33" s="43" t="s">
        <v>332</v>
      </c>
      <c r="D33" s="42">
        <v>15659680.334620001</v>
      </c>
      <c r="E33" s="42">
        <v>9507704.7547199987</v>
      </c>
      <c r="F33" s="46">
        <f t="shared" si="0"/>
        <v>0.60714551967581487</v>
      </c>
    </row>
    <row r="34" spans="1:6" s="7" customFormat="1" ht="16.5" customHeight="1" x14ac:dyDescent="0.25">
      <c r="A34" s="56" t="s">
        <v>254</v>
      </c>
      <c r="B34" s="57"/>
      <c r="C34" s="50" t="s">
        <v>333</v>
      </c>
      <c r="D34" s="44">
        <v>5590720.5786899999</v>
      </c>
      <c r="E34" s="44">
        <v>3290068.8794899997</v>
      </c>
      <c r="F34" s="51">
        <f t="shared" si="0"/>
        <v>0.58848744686519794</v>
      </c>
    </row>
    <row r="35" spans="1:6" s="7" customFormat="1" ht="21.75" customHeight="1" x14ac:dyDescent="0.25">
      <c r="A35" s="56" t="s">
        <v>255</v>
      </c>
      <c r="B35" s="57"/>
      <c r="C35" s="50" t="s">
        <v>334</v>
      </c>
      <c r="D35" s="44">
        <v>7017336.0996300001</v>
      </c>
      <c r="E35" s="44">
        <v>4497121.4653100008</v>
      </c>
      <c r="F35" s="51">
        <f t="shared" si="0"/>
        <v>0.64085878194534796</v>
      </c>
    </row>
    <row r="36" spans="1:6" s="7" customFormat="1" ht="24" customHeight="1" x14ac:dyDescent="0.25">
      <c r="A36" s="56" t="s">
        <v>256</v>
      </c>
      <c r="B36" s="57"/>
      <c r="C36" s="50" t="s">
        <v>335</v>
      </c>
      <c r="D36" s="44">
        <v>2002528.9505</v>
      </c>
      <c r="E36" s="44">
        <v>1193272.8536800002</v>
      </c>
      <c r="F36" s="51">
        <f t="shared" si="0"/>
        <v>0.59588294760086169</v>
      </c>
    </row>
    <row r="37" spans="1:6" s="7" customFormat="1" ht="28.5" customHeight="1" x14ac:dyDescent="0.25">
      <c r="A37" s="56" t="s">
        <v>257</v>
      </c>
      <c r="B37" s="57"/>
      <c r="C37" s="50" t="s">
        <v>336</v>
      </c>
      <c r="D37" s="44">
        <v>2799.9</v>
      </c>
      <c r="E37" s="44">
        <v>892.80402000000004</v>
      </c>
      <c r="F37" s="51">
        <f t="shared" si="0"/>
        <v>0.318869966784528</v>
      </c>
    </row>
    <row r="38" spans="1:6" s="7" customFormat="1" ht="23.25" customHeight="1" x14ac:dyDescent="0.25">
      <c r="A38" s="56" t="s">
        <v>258</v>
      </c>
      <c r="B38" s="57"/>
      <c r="C38" s="50" t="s">
        <v>337</v>
      </c>
      <c r="D38" s="44">
        <v>172567.70389999999</v>
      </c>
      <c r="E38" s="44">
        <v>97966.099409999995</v>
      </c>
      <c r="F38" s="51">
        <f t="shared" si="0"/>
        <v>0.56769660368645602</v>
      </c>
    </row>
    <row r="39" spans="1:6" s="7" customFormat="1" ht="21.75" customHeight="1" x14ac:dyDescent="0.25">
      <c r="A39" s="56" t="s">
        <v>259</v>
      </c>
      <c r="B39" s="57"/>
      <c r="C39" s="50" t="s">
        <v>338</v>
      </c>
      <c r="D39" s="44">
        <v>873727.10190000001</v>
      </c>
      <c r="E39" s="44">
        <v>428382.65281</v>
      </c>
      <c r="F39" s="51">
        <f t="shared" si="0"/>
        <v>0.4902934244324601</v>
      </c>
    </row>
    <row r="40" spans="1:6" s="7" customFormat="1" ht="23.25" customHeight="1" x14ac:dyDescent="0.25">
      <c r="A40" s="58" t="s">
        <v>260</v>
      </c>
      <c r="B40" s="59"/>
      <c r="C40" s="43" t="s">
        <v>339</v>
      </c>
      <c r="D40" s="42">
        <v>1293226.8359100001</v>
      </c>
      <c r="E40" s="42">
        <v>701558.42874</v>
      </c>
      <c r="F40" s="46">
        <f t="shared" si="0"/>
        <v>0.54248675426406301</v>
      </c>
    </row>
    <row r="41" spans="1:6" s="7" customFormat="1" ht="23.25" customHeight="1" x14ac:dyDescent="0.25">
      <c r="A41" s="56" t="s">
        <v>261</v>
      </c>
      <c r="B41" s="57"/>
      <c r="C41" s="50" t="s">
        <v>340</v>
      </c>
      <c r="D41" s="44">
        <v>912809.03590999998</v>
      </c>
      <c r="E41" s="44">
        <v>519800.05739999999</v>
      </c>
      <c r="F41" s="51">
        <f t="shared" si="0"/>
        <v>0.56945104282606007</v>
      </c>
    </row>
    <row r="42" spans="1:6" s="7" customFormat="1" ht="25.5" customHeight="1" x14ac:dyDescent="0.25">
      <c r="A42" s="56" t="s">
        <v>262</v>
      </c>
      <c r="B42" s="57"/>
      <c r="C42" s="50" t="s">
        <v>341</v>
      </c>
      <c r="D42" s="44">
        <v>380417.8</v>
      </c>
      <c r="E42" s="44">
        <v>181758.37134000001</v>
      </c>
      <c r="F42" s="51">
        <f t="shared" si="0"/>
        <v>0.47778619018352986</v>
      </c>
    </row>
    <row r="43" spans="1:6" s="7" customFormat="1" ht="20.25" customHeight="1" x14ac:dyDescent="0.25">
      <c r="A43" s="58" t="s">
        <v>263</v>
      </c>
      <c r="B43" s="59"/>
      <c r="C43" s="43" t="s">
        <v>342</v>
      </c>
      <c r="D43" s="42">
        <v>1525304.3192799999</v>
      </c>
      <c r="E43" s="42">
        <v>789189.36092000001</v>
      </c>
      <c r="F43" s="46">
        <f t="shared" si="0"/>
        <v>0.5173979716339665</v>
      </c>
    </row>
    <row r="44" spans="1:6" s="7" customFormat="1" ht="20.25" customHeight="1" x14ac:dyDescent="0.25">
      <c r="A44" s="56" t="s">
        <v>264</v>
      </c>
      <c r="B44" s="57"/>
      <c r="C44" s="50" t="s">
        <v>343</v>
      </c>
      <c r="D44" s="44">
        <v>54875.3</v>
      </c>
      <c r="E44" s="44">
        <v>24677.104739999999</v>
      </c>
      <c r="F44" s="51">
        <f t="shared" si="0"/>
        <v>0.44969421105670487</v>
      </c>
    </row>
    <row r="45" spans="1:6" s="7" customFormat="1" ht="24" customHeight="1" x14ac:dyDescent="0.25">
      <c r="A45" s="56" t="s">
        <v>265</v>
      </c>
      <c r="B45" s="57"/>
      <c r="C45" s="50" t="s">
        <v>344</v>
      </c>
      <c r="D45" s="44">
        <v>1197506.55039</v>
      </c>
      <c r="E45" s="44">
        <v>635520.75228000002</v>
      </c>
      <c r="F45" s="51">
        <f t="shared" si="0"/>
        <v>0.53070336197578682</v>
      </c>
    </row>
    <row r="46" spans="1:6" s="7" customFormat="1" ht="23.25" customHeight="1" x14ac:dyDescent="0.25">
      <c r="A46" s="56" t="s">
        <v>266</v>
      </c>
      <c r="B46" s="57"/>
      <c r="C46" s="50" t="s">
        <v>345</v>
      </c>
      <c r="D46" s="44">
        <v>78251.876279999997</v>
      </c>
      <c r="E46" s="44">
        <v>29332.952020000001</v>
      </c>
      <c r="F46" s="51">
        <f t="shared" si="0"/>
        <v>0.37485301841250623</v>
      </c>
    </row>
    <row r="47" spans="1:6" s="7" customFormat="1" ht="18.75" customHeight="1" x14ac:dyDescent="0.25">
      <c r="A47" s="56" t="s">
        <v>267</v>
      </c>
      <c r="B47" s="57"/>
      <c r="C47" s="50" t="s">
        <v>346</v>
      </c>
      <c r="D47" s="44">
        <v>194670.59261000002</v>
      </c>
      <c r="E47" s="44">
        <v>99658.551879999999</v>
      </c>
      <c r="F47" s="51">
        <f t="shared" si="0"/>
        <v>0.51193429137833035</v>
      </c>
    </row>
    <row r="48" spans="1:6" s="7" customFormat="1" ht="15" customHeight="1" x14ac:dyDescent="0.25">
      <c r="A48" s="58" t="s">
        <v>268</v>
      </c>
      <c r="B48" s="59"/>
      <c r="C48" s="43" t="s">
        <v>347</v>
      </c>
      <c r="D48" s="42">
        <v>1466507.8209800001</v>
      </c>
      <c r="E48" s="42">
        <v>938832.57328000001</v>
      </c>
      <c r="F48" s="46">
        <f t="shared" si="0"/>
        <v>0.64018245238721005</v>
      </c>
    </row>
    <row r="49" spans="1:7" s="7" customFormat="1" ht="15" customHeight="1" x14ac:dyDescent="0.25">
      <c r="A49" s="56" t="s">
        <v>269</v>
      </c>
      <c r="B49" s="57"/>
      <c r="C49" s="50" t="s">
        <v>348</v>
      </c>
      <c r="D49" s="44">
        <v>1333066.3209800001</v>
      </c>
      <c r="E49" s="44">
        <v>856772.53936000005</v>
      </c>
      <c r="F49" s="51">
        <f t="shared" si="0"/>
        <v>0.64270811277427375</v>
      </c>
    </row>
    <row r="50" spans="1:7" s="7" customFormat="1" ht="15" customHeight="1" x14ac:dyDescent="0.25">
      <c r="A50" s="56" t="s">
        <v>270</v>
      </c>
      <c r="B50" s="57"/>
      <c r="C50" s="50" t="s">
        <v>349</v>
      </c>
      <c r="D50" s="44">
        <v>8696.7000000000007</v>
      </c>
      <c r="E50" s="44">
        <v>5908.0211600000002</v>
      </c>
      <c r="F50" s="51">
        <f t="shared" si="0"/>
        <v>0.67934057286097027</v>
      </c>
    </row>
    <row r="51" spans="1:7" s="7" customFormat="1" ht="19.5" customHeight="1" x14ac:dyDescent="0.25">
      <c r="A51" s="56" t="s">
        <v>271</v>
      </c>
      <c r="B51" s="57"/>
      <c r="C51" s="50" t="s">
        <v>350</v>
      </c>
      <c r="D51" s="44">
        <v>124744.8</v>
      </c>
      <c r="E51" s="44">
        <v>76152.012760000012</v>
      </c>
      <c r="F51" s="51">
        <f t="shared" si="0"/>
        <v>0.61046242216108415</v>
      </c>
    </row>
    <row r="52" spans="1:7" s="7" customFormat="1" ht="15" customHeight="1" x14ac:dyDescent="0.25">
      <c r="A52" s="58" t="s">
        <v>272</v>
      </c>
      <c r="B52" s="59"/>
      <c r="C52" s="43" t="s">
        <v>351</v>
      </c>
      <c r="D52" s="42">
        <v>155229.967</v>
      </c>
      <c r="E52" s="42">
        <v>85858.409349999987</v>
      </c>
      <c r="F52" s="46">
        <f t="shared" si="0"/>
        <v>0.55310460350738844</v>
      </c>
    </row>
    <row r="53" spans="1:7" s="7" customFormat="1" ht="15" customHeight="1" x14ac:dyDescent="0.25">
      <c r="A53" s="56" t="s">
        <v>273</v>
      </c>
      <c r="B53" s="57"/>
      <c r="C53" s="50" t="s">
        <v>352</v>
      </c>
      <c r="D53" s="44">
        <v>61293.866999999998</v>
      </c>
      <c r="E53" s="44">
        <v>35776.804149999996</v>
      </c>
      <c r="F53" s="51">
        <f t="shared" si="0"/>
        <v>0.58369304958357415</v>
      </c>
    </row>
    <row r="54" spans="1:7" s="7" customFormat="1" ht="15" customHeight="1" x14ac:dyDescent="0.25">
      <c r="A54" s="56" t="s">
        <v>274</v>
      </c>
      <c r="B54" s="57"/>
      <c r="C54" s="50" t="s">
        <v>353</v>
      </c>
      <c r="D54" s="44">
        <v>93936.1</v>
      </c>
      <c r="E54" s="44">
        <v>50081.605200000005</v>
      </c>
      <c r="F54" s="51">
        <f t="shared" si="0"/>
        <v>0.53314545951982251</v>
      </c>
    </row>
    <row r="55" spans="1:7" s="7" customFormat="1" ht="26.25" customHeight="1" x14ac:dyDescent="0.25">
      <c r="A55" s="58" t="s">
        <v>275</v>
      </c>
      <c r="B55" s="59"/>
      <c r="C55" s="43" t="s">
        <v>354</v>
      </c>
      <c r="D55" s="42">
        <v>228006.7</v>
      </c>
      <c r="E55" s="42">
        <v>142376.15115000002</v>
      </c>
      <c r="F55" s="46">
        <f t="shared" si="0"/>
        <v>0.62443845356298744</v>
      </c>
    </row>
    <row r="56" spans="1:7" s="7" customFormat="1" ht="23.25" customHeight="1" x14ac:dyDescent="0.25">
      <c r="A56" s="56" t="s">
        <v>276</v>
      </c>
      <c r="B56" s="57"/>
      <c r="C56" s="50" t="s">
        <v>355</v>
      </c>
      <c r="D56" s="44">
        <v>228006.7</v>
      </c>
      <c r="E56" s="44">
        <v>142376.15115000002</v>
      </c>
      <c r="F56" s="51">
        <f t="shared" si="0"/>
        <v>0.62443845356298744</v>
      </c>
    </row>
    <row r="57" spans="1:7" s="4" customFormat="1" ht="32.25" customHeight="1" x14ac:dyDescent="0.25">
      <c r="A57" s="58" t="s">
        <v>277</v>
      </c>
      <c r="B57" s="59"/>
      <c r="C57" s="41"/>
      <c r="D57" s="42">
        <v>-2419925.16151</v>
      </c>
      <c r="E57" s="42">
        <v>3458.4708900000001</v>
      </c>
      <c r="F57" s="46">
        <f t="shared" si="0"/>
        <v>-1.429164399382484E-3</v>
      </c>
      <c r="G57" s="7"/>
    </row>
    <row r="58" spans="1:7" ht="20.25" customHeight="1" x14ac:dyDescent="0.25"/>
  </sheetData>
  <autoFilter ref="A5:F57">
    <filterColumn colId="0" showButton="0"/>
    <filterColumn colId="3" showButton="0"/>
    <filterColumn colId="4" showButton="0"/>
  </autoFilter>
  <mergeCells count="57">
    <mergeCell ref="A1:F1"/>
    <mergeCell ref="A2:F2"/>
    <mergeCell ref="A3:B3"/>
    <mergeCell ref="A8:B8"/>
    <mergeCell ref="A6:B6"/>
    <mergeCell ref="A7:B7"/>
    <mergeCell ref="A11:B11"/>
    <mergeCell ref="A10:B10"/>
    <mergeCell ref="A9:B9"/>
    <mergeCell ref="A4:B4"/>
    <mergeCell ref="A5:B5"/>
    <mergeCell ref="A16:B16"/>
    <mergeCell ref="A15:B15"/>
    <mergeCell ref="A14:B14"/>
    <mergeCell ref="A13:B13"/>
    <mergeCell ref="A12:B12"/>
    <mergeCell ref="A21:B21"/>
    <mergeCell ref="A19:B19"/>
    <mergeCell ref="A20:B20"/>
    <mergeCell ref="A17:B17"/>
    <mergeCell ref="A18:B18"/>
    <mergeCell ref="A26:B26"/>
    <mergeCell ref="A24:B24"/>
    <mergeCell ref="A25:B25"/>
    <mergeCell ref="A22:B22"/>
    <mergeCell ref="A23:B23"/>
    <mergeCell ref="A30:B30"/>
    <mergeCell ref="A29:B29"/>
    <mergeCell ref="A31:B31"/>
    <mergeCell ref="A28:B28"/>
    <mergeCell ref="A27:B27"/>
    <mergeCell ref="A36:B36"/>
    <mergeCell ref="A35:B35"/>
    <mergeCell ref="A33:B33"/>
    <mergeCell ref="A34:B34"/>
    <mergeCell ref="A32:B32"/>
    <mergeCell ref="A40:B40"/>
    <mergeCell ref="A41:B41"/>
    <mergeCell ref="A39:B39"/>
    <mergeCell ref="A38:B38"/>
    <mergeCell ref="A37:B37"/>
    <mergeCell ref="A46:B46"/>
    <mergeCell ref="A44:B44"/>
    <mergeCell ref="A45:B45"/>
    <mergeCell ref="A43:B43"/>
    <mergeCell ref="A42:B42"/>
    <mergeCell ref="A51:B51"/>
    <mergeCell ref="A50:B50"/>
    <mergeCell ref="A49:B49"/>
    <mergeCell ref="A48:B48"/>
    <mergeCell ref="A47:B47"/>
    <mergeCell ref="A54:B54"/>
    <mergeCell ref="A57:B57"/>
    <mergeCell ref="A56:B56"/>
    <mergeCell ref="A55:B55"/>
    <mergeCell ref="A52:B52"/>
    <mergeCell ref="A53:B53"/>
  </mergeCells>
  <pageMargins left="0.39370078740157483" right="0.39370078740157483" top="0.39370078740157483" bottom="0.39370078740157483" header="0.39370078740157483" footer="0.39370078740157483"/>
  <pageSetup paperSize="9" scale="5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view="pageBreakPreview" zoomScale="80" zoomScaleNormal="100" zoomScaleSheetLayoutView="80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57.5703125" customWidth="1"/>
    <col min="2" max="2" width="17.85546875" bestFit="1" customWidth="1"/>
    <col min="3" max="3" width="15" customWidth="1"/>
    <col min="4" max="4" width="16.28515625" customWidth="1"/>
    <col min="5" max="5" width="12.28515625" bestFit="1" customWidth="1"/>
    <col min="6" max="6" width="15.7109375" customWidth="1"/>
  </cols>
  <sheetData>
    <row r="1" spans="1:6" ht="11.25" customHeight="1" x14ac:dyDescent="0.25">
      <c r="A1" s="29"/>
      <c r="B1" s="8"/>
      <c r="C1" s="8"/>
      <c r="D1" s="8"/>
    </row>
    <row r="2" spans="1:6" ht="21.2" customHeight="1" thickBot="1" x14ac:dyDescent="0.3">
      <c r="A2" s="66" t="s">
        <v>279</v>
      </c>
      <c r="B2" s="66"/>
      <c r="C2" s="66"/>
      <c r="D2" s="66"/>
    </row>
    <row r="3" spans="1:6" ht="62.65" customHeight="1" thickTop="1" thickBot="1" x14ac:dyDescent="0.3">
      <c r="A3" s="33" t="s">
        <v>15</v>
      </c>
      <c r="B3" s="34" t="s">
        <v>17</v>
      </c>
      <c r="C3" s="34" t="s">
        <v>18</v>
      </c>
      <c r="D3" s="35" t="s">
        <v>19</v>
      </c>
    </row>
    <row r="4" spans="1:6" ht="16.7" customHeight="1" thickTop="1" thickBot="1" x14ac:dyDescent="0.3">
      <c r="A4" s="30" t="s">
        <v>20</v>
      </c>
      <c r="B4" s="31">
        <v>2</v>
      </c>
      <c r="C4" s="31">
        <v>3</v>
      </c>
      <c r="D4" s="32">
        <v>4</v>
      </c>
    </row>
    <row r="5" spans="1:6" s="8" customFormat="1" ht="37.5" customHeight="1" thickTop="1" x14ac:dyDescent="0.25">
      <c r="A5" s="9" t="s">
        <v>280</v>
      </c>
      <c r="B5" s="12">
        <v>2419925.2000000002</v>
      </c>
      <c r="C5" s="12">
        <v>-3458470.9</v>
      </c>
      <c r="D5" s="12">
        <f>B5-C5</f>
        <v>5878396.0999999996</v>
      </c>
      <c r="E5" s="11"/>
      <c r="F5" s="11"/>
    </row>
    <row r="6" spans="1:6" s="8" customFormat="1" ht="32.25" customHeight="1" x14ac:dyDescent="0.25">
      <c r="A6" s="9" t="s">
        <v>281</v>
      </c>
      <c r="B6" s="12">
        <v>1770000</v>
      </c>
      <c r="C6" s="12">
        <v>2000000</v>
      </c>
      <c r="D6" s="12">
        <v>-230000</v>
      </c>
      <c r="E6" s="11"/>
      <c r="F6" s="11"/>
    </row>
    <row r="7" spans="1:6" s="8" customFormat="1" ht="36" customHeight="1" x14ac:dyDescent="0.25">
      <c r="A7" s="10" t="s">
        <v>282</v>
      </c>
      <c r="B7" s="13">
        <v>-150000</v>
      </c>
      <c r="C7" s="13">
        <v>-150000</v>
      </c>
      <c r="D7" s="12">
        <f t="shared" ref="D7:D18" si="0">B7-C7</f>
        <v>0</v>
      </c>
      <c r="E7" s="11"/>
      <c r="F7" s="11"/>
    </row>
    <row r="8" spans="1:6" s="8" customFormat="1" ht="39.75" customHeight="1" x14ac:dyDescent="0.25">
      <c r="A8" s="10" t="s">
        <v>283</v>
      </c>
      <c r="B8" s="47" t="s">
        <v>29</v>
      </c>
      <c r="C8" s="47" t="s">
        <v>29</v>
      </c>
      <c r="D8" s="37" t="s">
        <v>29</v>
      </c>
      <c r="E8" s="11"/>
      <c r="F8" s="11"/>
    </row>
    <row r="9" spans="1:6" s="8" customFormat="1" ht="36" customHeight="1" x14ac:dyDescent="0.25">
      <c r="A9" s="10" t="s">
        <v>284</v>
      </c>
      <c r="B9" s="13">
        <v>-150000</v>
      </c>
      <c r="C9" s="13">
        <v>-150000</v>
      </c>
      <c r="D9" s="37" t="s">
        <v>29</v>
      </c>
      <c r="E9" s="11"/>
      <c r="F9" s="11"/>
    </row>
    <row r="10" spans="1:6" s="8" customFormat="1" ht="36" customHeight="1" x14ac:dyDescent="0.25">
      <c r="A10" s="10" t="s">
        <v>285</v>
      </c>
      <c r="B10" s="13">
        <v>-150000</v>
      </c>
      <c r="C10" s="13">
        <v>-150000</v>
      </c>
      <c r="D10" s="37" t="s">
        <v>29</v>
      </c>
      <c r="E10" s="11"/>
      <c r="F10" s="11"/>
    </row>
    <row r="11" spans="1:6" s="8" customFormat="1" ht="33.75" customHeight="1" x14ac:dyDescent="0.25">
      <c r="A11" s="9" t="s">
        <v>286</v>
      </c>
      <c r="B11" s="12">
        <v>1920000</v>
      </c>
      <c r="C11" s="12">
        <v>2000000</v>
      </c>
      <c r="D11" s="12">
        <f t="shared" si="0"/>
        <v>-80000</v>
      </c>
      <c r="E11" s="11"/>
      <c r="F11" s="11"/>
    </row>
    <row r="12" spans="1:6" s="8" customFormat="1" ht="47.25" customHeight="1" x14ac:dyDescent="0.25">
      <c r="A12" s="9" t="s">
        <v>287</v>
      </c>
      <c r="B12" s="12">
        <v>1920000</v>
      </c>
      <c r="C12" s="12">
        <v>2000000</v>
      </c>
      <c r="D12" s="12">
        <f t="shared" si="0"/>
        <v>-80000</v>
      </c>
      <c r="E12" s="11"/>
      <c r="F12" s="11"/>
    </row>
    <row r="13" spans="1:6" s="8" customFormat="1" ht="47.25" customHeight="1" x14ac:dyDescent="0.25">
      <c r="A13" s="9" t="s">
        <v>288</v>
      </c>
      <c r="B13" s="12">
        <v>3920000</v>
      </c>
      <c r="C13" s="12">
        <v>2000000</v>
      </c>
      <c r="D13" s="12">
        <f t="shared" si="0"/>
        <v>1920000</v>
      </c>
      <c r="E13" s="11"/>
      <c r="F13" s="11"/>
    </row>
    <row r="14" spans="1:6" s="8" customFormat="1" ht="47.25" customHeight="1" x14ac:dyDescent="0.25">
      <c r="A14" s="9" t="s">
        <v>289</v>
      </c>
      <c r="B14" s="12">
        <v>3920000</v>
      </c>
      <c r="C14" s="12">
        <v>2000000</v>
      </c>
      <c r="D14" s="12">
        <f t="shared" si="0"/>
        <v>1920000</v>
      </c>
      <c r="E14" s="11"/>
      <c r="F14" s="11"/>
    </row>
    <row r="15" spans="1:6" s="8" customFormat="1" ht="47.25" customHeight="1" x14ac:dyDescent="0.25">
      <c r="A15" s="9" t="s">
        <v>290</v>
      </c>
      <c r="B15" s="12">
        <v>-2000000</v>
      </c>
      <c r="C15" s="37" t="s">
        <v>29</v>
      </c>
      <c r="D15" s="37" t="s">
        <v>29</v>
      </c>
      <c r="E15" s="11"/>
      <c r="F15" s="11"/>
    </row>
    <row r="16" spans="1:6" s="8" customFormat="1" ht="47.25" customHeight="1" x14ac:dyDescent="0.25">
      <c r="A16" s="9" t="s">
        <v>291</v>
      </c>
      <c r="B16" s="12">
        <v>-2000000</v>
      </c>
      <c r="C16" s="37" t="s">
        <v>29</v>
      </c>
      <c r="D16" s="37" t="s">
        <v>29</v>
      </c>
      <c r="E16" s="11"/>
      <c r="F16" s="11"/>
    </row>
    <row r="17" spans="1:6" s="8" customFormat="1" ht="24.75" customHeight="1" x14ac:dyDescent="0.25">
      <c r="A17" s="10" t="s">
        <v>292</v>
      </c>
      <c r="B17" s="52">
        <v>649925.19999999995</v>
      </c>
      <c r="C17" s="13">
        <v>-1853458.47089</v>
      </c>
      <c r="D17" s="36" t="s">
        <v>278</v>
      </c>
      <c r="E17" s="11"/>
      <c r="F17" s="11"/>
    </row>
    <row r="18" spans="1:6" s="8" customFormat="1" ht="24.75" customHeight="1" x14ac:dyDescent="0.25">
      <c r="A18" s="9" t="s">
        <v>293</v>
      </c>
      <c r="B18" s="12">
        <v>-36797718.71136</v>
      </c>
      <c r="C18" s="12">
        <v>-20902622.608660001</v>
      </c>
      <c r="D18" s="37">
        <f t="shared" si="0"/>
        <v>-15895096.102699999</v>
      </c>
      <c r="E18" s="11"/>
      <c r="F18" s="11"/>
    </row>
    <row r="19" spans="1:6" s="8" customFormat="1" ht="24.75" customHeight="1" x14ac:dyDescent="0.25">
      <c r="A19" s="10" t="s">
        <v>294</v>
      </c>
      <c r="B19" s="13">
        <v>-36797718.71136</v>
      </c>
      <c r="C19" s="13">
        <v>-20902622.608660001</v>
      </c>
      <c r="D19" s="36" t="s">
        <v>278</v>
      </c>
      <c r="E19" s="11"/>
      <c r="F19" s="11"/>
    </row>
    <row r="20" spans="1:6" s="8" customFormat="1" ht="24.75" customHeight="1" x14ac:dyDescent="0.25">
      <c r="A20" s="10" t="s">
        <v>295</v>
      </c>
      <c r="B20" s="13">
        <v>-36797718.71136</v>
      </c>
      <c r="C20" s="13">
        <v>-20902622.608660001</v>
      </c>
      <c r="D20" s="36" t="s">
        <v>278</v>
      </c>
      <c r="E20" s="11"/>
      <c r="F20" s="11"/>
    </row>
    <row r="21" spans="1:6" s="8" customFormat="1" ht="26.25" customHeight="1" x14ac:dyDescent="0.25">
      <c r="A21" s="10" t="s">
        <v>296</v>
      </c>
      <c r="B21" s="13">
        <v>-36797718.71136</v>
      </c>
      <c r="C21" s="13">
        <v>-20902622.608660001</v>
      </c>
      <c r="D21" s="36" t="s">
        <v>278</v>
      </c>
      <c r="E21" s="11"/>
      <c r="F21" s="11"/>
    </row>
    <row r="22" spans="1:6" s="8" customFormat="1" ht="38.25" customHeight="1" x14ac:dyDescent="0.25">
      <c r="A22" s="10" t="s">
        <v>297</v>
      </c>
      <c r="B22" s="13">
        <v>-36797718.71136</v>
      </c>
      <c r="C22" s="13">
        <v>-20902622.608660001</v>
      </c>
      <c r="D22" s="36" t="s">
        <v>278</v>
      </c>
      <c r="E22" s="11"/>
      <c r="F22" s="11"/>
    </row>
    <row r="23" spans="1:6" s="8" customFormat="1" ht="19.5" customHeight="1" x14ac:dyDescent="0.25">
      <c r="A23" s="9" t="s">
        <v>298</v>
      </c>
      <c r="B23" s="12">
        <v>36271094.230599999</v>
      </c>
      <c r="C23" s="12">
        <v>19049164.137770001</v>
      </c>
      <c r="D23" s="37">
        <f t="shared" ref="D23" si="1">B23-C23</f>
        <v>17221930.092829999</v>
      </c>
      <c r="E23" s="11"/>
      <c r="F23" s="11"/>
    </row>
    <row r="24" spans="1:6" s="8" customFormat="1" ht="24.75" customHeight="1" x14ac:dyDescent="0.25">
      <c r="A24" s="10" t="s">
        <v>299</v>
      </c>
      <c r="B24" s="13">
        <v>36271094.230599999</v>
      </c>
      <c r="C24" s="13">
        <v>19049164.137770001</v>
      </c>
      <c r="D24" s="36" t="s">
        <v>278</v>
      </c>
      <c r="E24" s="11"/>
      <c r="F24" s="11"/>
    </row>
    <row r="25" spans="1:6" s="8" customFormat="1" ht="25.5" customHeight="1" x14ac:dyDescent="0.25">
      <c r="A25" s="10" t="s">
        <v>300</v>
      </c>
      <c r="B25" s="13">
        <v>36271094.230599999</v>
      </c>
      <c r="C25" s="13">
        <v>19049164.137770001</v>
      </c>
      <c r="D25" s="36" t="s">
        <v>278</v>
      </c>
      <c r="E25" s="11"/>
      <c r="F25" s="11"/>
    </row>
    <row r="26" spans="1:6" s="8" customFormat="1" ht="30" customHeight="1" x14ac:dyDescent="0.25">
      <c r="A26" s="10" t="s">
        <v>301</v>
      </c>
      <c r="B26" s="13">
        <v>36271094.230599999</v>
      </c>
      <c r="C26" s="13">
        <v>19049164.137770001</v>
      </c>
      <c r="D26" s="36" t="s">
        <v>278</v>
      </c>
      <c r="E26" s="11"/>
      <c r="F26" s="11"/>
    </row>
    <row r="27" spans="1:6" s="8" customFormat="1" ht="30" x14ac:dyDescent="0.25">
      <c r="A27" s="10" t="s">
        <v>302</v>
      </c>
      <c r="B27" s="13">
        <f>38421094.2306-2150000</f>
        <v>36271094.230599999</v>
      </c>
      <c r="C27" s="13">
        <v>19049164.137770001</v>
      </c>
      <c r="D27" s="36" t="s">
        <v>278</v>
      </c>
      <c r="E27" s="11"/>
      <c r="F27" s="11"/>
    </row>
    <row r="29" spans="1:6" ht="18" customHeight="1" x14ac:dyDescent="0.25"/>
    <row r="30" spans="1:6" ht="18" customHeight="1" x14ac:dyDescent="0.25"/>
    <row r="31" spans="1:6" ht="18" customHeight="1" x14ac:dyDescent="0.25">
      <c r="B31" s="38"/>
    </row>
    <row r="32" spans="1:6" ht="18" customHeight="1" x14ac:dyDescent="0.25"/>
    <row r="33" ht="18" customHeight="1" x14ac:dyDescent="0.25"/>
    <row r="34" ht="18" customHeight="1" x14ac:dyDescent="0.25"/>
    <row r="35" ht="21.4" customHeight="1" x14ac:dyDescent="0.25"/>
    <row r="36" ht="0" hidden="1" customHeight="1" x14ac:dyDescent="0.25"/>
  </sheetData>
  <mergeCells count="1">
    <mergeCell ref="A2:D2"/>
  </mergeCells>
  <pageMargins left="0.39370078740157499" right="0.39370078740157499" top="0.39370078740157499" bottom="0.39370078740157499" header="0.39370078740157499" footer="0.39370078740157499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Смородина Татьяна Ильинична</dc:creator>
  <cp:lastModifiedBy>Хотина Кристина Игоревна</cp:lastModifiedBy>
  <cp:lastPrinted>2025-08-18T11:05:07Z</cp:lastPrinted>
  <dcterms:created xsi:type="dcterms:W3CDTF">2025-08-15T13:28:19Z</dcterms:created>
  <dcterms:modified xsi:type="dcterms:W3CDTF">2025-08-19T04:06:44Z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