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5 год\01.10.2025\"/>
    </mc:Choice>
  </mc:AlternateContent>
  <bookViews>
    <workbookView xWindow="240" yWindow="120" windowWidth="18060" windowHeight="7050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Доходы!$A$14:$G$226</definedName>
    <definedName name="_xlnm._FilterDatabase" localSheetId="1" hidden="1">Расходы!$A$3:$E$57</definedName>
    <definedName name="_xlnm.Print_Titles" localSheetId="0">Доходы!$13:$14</definedName>
    <definedName name="_xlnm.Print_Titles" localSheetId="2">Источники!$1:$1</definedName>
    <definedName name="_xlnm.Print_Titles" localSheetId="1">Расходы!$3:$4</definedName>
    <definedName name="_xlnm.Print_Area" localSheetId="0">Доходы!$A$1:$D$226</definedName>
  </definedNames>
  <calcPr calcId="162913"/>
</workbook>
</file>

<file path=xl/calcChain.xml><?xml version="1.0" encoding="utf-8"?>
<calcChain xmlns="http://schemas.openxmlformats.org/spreadsheetml/2006/main">
  <c r="D5" i="4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" i="3"/>
  <c r="D22" i="2" l="1"/>
  <c r="D23" i="2"/>
  <c r="D24" i="2"/>
  <c r="D25" i="2"/>
  <c r="D26" i="2"/>
  <c r="D31" i="2"/>
  <c r="D32" i="2"/>
  <c r="D33" i="2"/>
  <c r="D34" i="2"/>
  <c r="D35" i="2"/>
  <c r="D36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40" i="2"/>
  <c r="D141" i="2"/>
  <c r="D142" i="2"/>
  <c r="D143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70" i="2"/>
  <c r="D171" i="2"/>
  <c r="D172" i="2"/>
  <c r="D179" i="2"/>
  <c r="D180" i="2"/>
  <c r="D181" i="2"/>
  <c r="D182" i="2"/>
  <c r="D183" i="2"/>
  <c r="D186" i="2"/>
  <c r="D187" i="2"/>
  <c r="D188" i="2"/>
  <c r="D189" i="2"/>
  <c r="D190" i="2"/>
  <c r="D191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23" i="2"/>
  <c r="D224" i="2"/>
  <c r="D225" i="2"/>
  <c r="D226" i="2"/>
  <c r="D16" i="2"/>
  <c r="D17" i="2"/>
  <c r="D18" i="2"/>
  <c r="D19" i="2"/>
  <c r="D20" i="2"/>
  <c r="D15" i="2"/>
  <c r="D15" i="4" l="1"/>
  <c r="D16" i="4"/>
  <c r="D8" i="4"/>
  <c r="D6" i="4"/>
  <c r="D7" i="4"/>
  <c r="D9" i="4"/>
  <c r="D10" i="4"/>
  <c r="D11" i="4"/>
  <c r="D12" i="4"/>
  <c r="D13" i="4"/>
  <c r="D14" i="4"/>
  <c r="D18" i="4"/>
  <c r="D19" i="4"/>
  <c r="D20" i="4"/>
  <c r="D21" i="4"/>
  <c r="D22" i="4"/>
  <c r="D23" i="4"/>
  <c r="D24" i="4"/>
  <c r="D25" i="4"/>
  <c r="D26" i="4"/>
  <c r="D27" i="4"/>
</calcChain>
</file>

<file path=xl/sharedStrings.xml><?xml version="1.0" encoding="utf-8"?>
<sst xmlns="http://schemas.openxmlformats.org/spreadsheetml/2006/main" count="484" uniqueCount="367">
  <si>
    <t/>
  </si>
  <si>
    <t>ОТЧЕТ ОБ ИСПОЛНЕНИИ БЮДЖЕТА</t>
  </si>
  <si>
    <t>Коды</t>
  </si>
  <si>
    <t>Форма по ОКУД</t>
  </si>
  <si>
    <t>0503117</t>
  </si>
  <si>
    <t>Дата</t>
  </si>
  <si>
    <t>Наименование</t>
  </si>
  <si>
    <t>по ОКПО</t>
  </si>
  <si>
    <t>финансового органа</t>
  </si>
  <si>
    <t>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</si>
  <si>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</si>
  <si>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</si>
  <si>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</si>
  <si>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</si>
  <si>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1. Доходы</t>
  </si>
  <si>
    <t>Наименование показателя</t>
  </si>
  <si>
    <t>Код строки</t>
  </si>
  <si>
    <t>Утвержденные бюджетные назначения</t>
  </si>
  <si>
    <t>Исполнено</t>
  </si>
  <si>
    <t>Неисполненные назначения</t>
  </si>
  <si>
    <t>1</t>
  </si>
  <si>
    <t>Доходы бюджета - всего, в том числе:</t>
  </si>
  <si>
    <t>Х</t>
  </si>
  <si>
    <t>НАЛОГОВЫЕ И НЕНАЛОГОВЫЕ ДОХОДЫ</t>
  </si>
  <si>
    <t>НАЛОГИ НА ПРИБЫЛЬ, ДОХОДЫ</t>
  </si>
  <si>
    <t>Налог на прибыль организаций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</si>
  <si>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</si>
  <si>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</si>
  <si>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</si>
  <si>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-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</si>
  <si>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</si>
  <si>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</si>
  <si>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</si>
  <si>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227^1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</si>
  <si>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</si>
  <si>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</si>
  <si>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</si>
  <si>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</si>
  <si>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</si>
  <si>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</si>
  <si>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</si>
  <si>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</si>
  <si>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</si>
  <si>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</si>
  <si>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</si>
  <si>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</si>
  <si>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</si>
  <si>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</si>
  <si>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Налог на доходы физических лиц в части суммы налога, относящейся к налоговой базе, указанной в пункте 6^2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</si>
  <si>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превышающей 650 тысяч рублей, относящейся к налоговой базе, указанной в пункте 6^2 статьи 210 Налогового кодекса Российской Федерации, превышающей 5 миллионов рублей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</si>
  <si>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</si>
  <si>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</si>
  <si>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</si>
  <si>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</si>
  <si>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</si>
  <si>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</si>
  <si>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</si>
  <si>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</si>
  <si>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</si>
  <si>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</si>
  <si>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</si>
  <si>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</si>
  <si>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</si>
  <si>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</si>
  <si>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</si>
  <si>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</si>
  <si>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</si>
  <si>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</si>
  <si>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</si>
  <si>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</si>
  <si>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</si>
  <si>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</si>
  <si>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</t>
  </si>
  <si>
    <t xml:space="preserve">Земельный налог с организаций 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</si>
  <si>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</si>
  <si>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</si>
  <si>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</si>
  <si>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</si>
  <si>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</si>
  <si>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</si>
  <si>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</si>
  <si>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</si>
  <si>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</si>
  <si>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</si>
  <si>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</si>
  <si>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</si>
  <si>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</si>
  <si>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</si>
  <si>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</si>
  <si>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</si>
  <si>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</si>
  <si>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</si>
  <si>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</si>
  <si>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</si>
  <si>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</si>
  <si>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</si>
  <si>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</si>
  <si>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</si>
  <si>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</si>
  <si>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</si>
  <si>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эксплуатации и использования имущества автомобильных дорог, находящихся в государственной и муниципальной собственности</t>
  </si>
  <si>
    <t>Доходы от эксплуатации и использования имущества автомобильных дорог, находящихся в собственности городских округов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</si>
  <si>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</si>
  <si>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</si>
  <si>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</si>
  <si>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</si>
  <si>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</si>
  <si>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</si>
  <si>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</si>
  <si>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</si>
  <si>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</si>
  <si>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</si>
  <si>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Плата за размещение твердых коммунальных отходов</t>
  </si>
  <si>
    <t>ДОХОДЫ ОТ ОКАЗАНИЯ ПЛАТНЫХ УСЛУГ И КОМПЕНСАЦИИ ЗАТРАТ ГОСУДАРСТВА</t>
  </si>
  <si>
    <t xml:space="preserve">Доходы от оказания платных услуг (работ) 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</si>
  <si>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</si>
  <si>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</si>
  <si>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</si>
  <si>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</si>
  <si>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</si>
  <si>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государства 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</si>
  <si>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</si>
  <si>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</si>
  <si>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</si>
  <si>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</si>
  <si>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</si>
  <si>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Средства от распоряжения и реализации выморочного имущества, обращенного в собственность государства (в части реализации основных средств по указанному имуществу)</t>
  </si>
  <si>
    <t>Средства от распоряжения и реализации выморочного имущества, обращенного в собственность городских округов (в части реализации основных средств по указанному имуществу)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</si>
  <si>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</si>
  <si>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</si>
  <si>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</si>
  <si>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</si>
  <si>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</si>
  <si>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</si>
  <si>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</si>
  <si>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</si>
  <si>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</si>
  <si>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</si>
  <si>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</si>
  <si>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</si>
  <si>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</si>
  <si>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</si>
  <si>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</si>
  <si>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</si>
  <si>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</si>
  <si>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</si>
  <si>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</si>
  <si>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</si>
  <si>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</si>
  <si>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</si>
  <si>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</si>
  <si>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</si>
  <si>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</si>
  <si>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</si>
  <si>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</si>
  <si>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</si>
  <si>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</si>
  <si>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</si>
  <si>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</si>
  <si>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</si>
  <si>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</si>
  <si>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</si>
  <si>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</si>
  <si>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</si>
  <si>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</si>
  <si>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</si>
  <si>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</si>
  <si>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</si>
  <si>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</si>
  <si>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</si>
  <si>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</si>
  <si>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</si>
  <si>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</si>
  <si>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</si>
  <si>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</si>
  <si>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Платежи, уплачиваемые в целях возмещения вреда</t>
  </si>
  <si>
    <t>Платежи, уплачиваемые в целях возмещения вреда, причиняемого автомобильным дорогам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</si>
  <si>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</si>
  <si>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</si>
  <si>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ПРОЧИЕ НЕНАЛОГОВЫЕ ДОХОДЫ</t>
  </si>
  <si>
    <t>Невыясненные поступления</t>
  </si>
  <si>
    <t>Невыясненные поступления, зачисляемые в бюджеты городских округов</t>
  </si>
  <si>
    <t>Прочие неналоговые доходы</t>
  </si>
  <si>
    <t>Прочие неналоговые доходы бюджетов городских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</si>
  <si>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</si>
  <si>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</si>
  <si>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</si>
  <si>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</si>
  <si>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городских округов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</si>
  <si>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мероприятий по модернизации коммунальной инфраструктуры</t>
  </si>
  <si>
    <t>Субсидии бюджетам городских округов на реализацию мероприятий по модернизации коммунальной инфраструктуры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</si>
  <si>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</si>
  <si>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</si>
  <si>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реализацию мероприятий по обеспечению жильем молодых семей</t>
  </si>
  <si>
    <t>Субсидии бюджетам городских округов на реализацию мероприятий по обеспечению жильем молодых семей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</si>
  <si>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</si>
  <si>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</si>
  <si>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Субсидии бюджетам на реализацию программ формирования современной городской среды</t>
  </si>
  <si>
    <t>Субсидии бюджетам городских округов на реализацию программ формирования современной городской среды</t>
  </si>
  <si>
    <t>Прочие субсидии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</si>
  <si>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</si>
  <si>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</si>
  <si>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</si>
  <si>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</si>
  <si>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</si>
  <si>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</si>
  <si>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</si>
  <si>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</si>
  <si>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Иные межбюджетные трансферты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</si>
  <si>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</si>
  <si>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</si>
  <si>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</si>
  <si>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</si>
  <si>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</si>
  <si>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</si>
  <si>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межбюджетные трансферты, передаваемые бюджетам</t>
  </si>
  <si>
    <t>Прочие межбюджетные трансферты, передаваемые бюджетам городских округов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</si>
  <si>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</si>
  <si>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</si>
  <si>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Поступления от денежных пожертвований, предоставляемых негосударственными организациями получателям средств бюджетов городских округов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</si>
  <si>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</si>
  <si>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</si>
  <si>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</si>
  <si>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</si>
  <si>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организациями остатков субсидий прошлых лет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</si>
  <si>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</si>
  <si>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</si>
  <si>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Доходы бюджетов городских округов от возврата иными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</si>
  <si>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</si>
  <si>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</si>
  <si>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</si>
  <si>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</si>
  <si>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2. Расходы бюджета</t>
  </si>
  <si>
    <t>Расходы бюджета -  всего, в том числе:</t>
  </si>
  <si>
    <t>Итого по всем ГРБС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</si>
  <si>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</si>
  <si>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</si>
  <si>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</si>
  <si>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</si>
  <si>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</si>
  <si>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</si>
  <si>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</si>
  <si>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</si>
  <si>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</si>
  <si>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</si>
  <si>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</si>
  <si>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</si>
  <si>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</si>
  <si>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</si>
  <si>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</si>
  <si>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</si>
  <si>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</si>
  <si>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</si>
  <si>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</si>
  <si>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</si>
  <si>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</si>
  <si>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</si>
  <si>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</si>
  <si>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</si>
  <si>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</si>
  <si>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</si>
  <si>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</si>
  <si>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</si>
  <si>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</si>
  <si>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</si>
  <si>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</si>
  <si>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</si>
  <si>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</si>
  <si>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</si>
  <si>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</si>
  <si>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</si>
  <si>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</si>
  <si>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</si>
  <si>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</si>
  <si>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</si>
  <si>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</si>
  <si>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</si>
  <si>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</si>
  <si>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</si>
  <si>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</si>
  <si>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</si>
  <si>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</si>
  <si>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</si>
  <si>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</si>
  <si>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</si>
  <si>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Результат исполнения бюджета (дефицит/профицит)</t>
  </si>
  <si>
    <t>X</t>
  </si>
  <si>
    <t>3. Источники финансирования дефицита бюджета</t>
  </si>
  <si>
    <t>Источники финансирования дефицита бюджета - всего, в том числе:</t>
  </si>
  <si>
    <t>Источники внутреннего финансирования дефицитов бюджетов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</si>
  <si>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</si>
  <si>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</si>
  <si>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</si>
  <si>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</si>
  <si>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</si>
  <si>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</si>
  <si>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</si>
  <si>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</si>
  <si>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</si>
  <si>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</si>
  <si>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Изменение остатков средств </t>
  </si>
  <si>
    <t>Увеличение остатков средств, всего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</si>
  <si>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</si>
  <si>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</si>
  <si>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</si>
  <si>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</si>
  <si>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остатков средств, всего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</si>
  <si>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</si>
  <si>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</si>
  <si>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</si>
  <si>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</si>
  <si>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Единица измерения: тыс. руб.</t>
  </si>
  <si>
    <t>--</t>
  </si>
  <si>
    <t>0100</t>
  </si>
  <si>
    <t xml:space="preserve">0102 </t>
  </si>
  <si>
    <t>0103</t>
  </si>
  <si>
    <t xml:space="preserve"> 0104</t>
  </si>
  <si>
    <t xml:space="preserve"> 0105</t>
  </si>
  <si>
    <t>0106</t>
  </si>
  <si>
    <t xml:space="preserve">0111 </t>
  </si>
  <si>
    <t xml:space="preserve">0113 </t>
  </si>
  <si>
    <t>0310</t>
  </si>
  <si>
    <t>0314</t>
  </si>
  <si>
    <t xml:space="preserve"> 0400 </t>
  </si>
  <si>
    <t>0408</t>
  </si>
  <si>
    <t>0409</t>
  </si>
  <si>
    <t xml:space="preserve">0410 </t>
  </si>
  <si>
    <t xml:space="preserve">0412 </t>
  </si>
  <si>
    <t xml:space="preserve">0500 </t>
  </si>
  <si>
    <t>0501</t>
  </si>
  <si>
    <t xml:space="preserve">0502 </t>
  </si>
  <si>
    <t xml:space="preserve"> 0503</t>
  </si>
  <si>
    <t xml:space="preserve"> 0505 </t>
  </si>
  <si>
    <t xml:space="preserve"> 0600 </t>
  </si>
  <si>
    <t xml:space="preserve"> 0602 </t>
  </si>
  <si>
    <t xml:space="preserve"> 0603 </t>
  </si>
  <si>
    <t xml:space="preserve"> 0605 </t>
  </si>
  <si>
    <t>0000</t>
  </si>
  <si>
    <t>0309</t>
  </si>
  <si>
    <t>0300</t>
  </si>
  <si>
    <t xml:space="preserve"> 0700 </t>
  </si>
  <si>
    <t xml:space="preserve"> 0701  </t>
  </si>
  <si>
    <t xml:space="preserve"> 0702  </t>
  </si>
  <si>
    <t xml:space="preserve"> 0703  </t>
  </si>
  <si>
    <t xml:space="preserve"> 0705 </t>
  </si>
  <si>
    <t xml:space="preserve"> 0707  </t>
  </si>
  <si>
    <t xml:space="preserve"> 0709</t>
  </si>
  <si>
    <t xml:space="preserve"> 0800</t>
  </si>
  <si>
    <t xml:space="preserve"> 0801 </t>
  </si>
  <si>
    <t xml:space="preserve"> 0804</t>
  </si>
  <si>
    <t xml:space="preserve"> 1000</t>
  </si>
  <si>
    <t xml:space="preserve"> 1001 </t>
  </si>
  <si>
    <t xml:space="preserve"> 1003 </t>
  </si>
  <si>
    <t xml:space="preserve"> 1004</t>
  </si>
  <si>
    <t xml:space="preserve"> 1006</t>
  </si>
  <si>
    <t xml:space="preserve"> 1100</t>
  </si>
  <si>
    <t xml:space="preserve"> 1101 </t>
  </si>
  <si>
    <t xml:space="preserve"> 1102</t>
  </si>
  <si>
    <t xml:space="preserve"> 1105</t>
  </si>
  <si>
    <t xml:space="preserve"> 1200</t>
  </si>
  <si>
    <t xml:space="preserve"> 1201</t>
  </si>
  <si>
    <t xml:space="preserve"> 1202</t>
  </si>
  <si>
    <t xml:space="preserve"> 1300</t>
  </si>
  <si>
    <t xml:space="preserve"> 1301</t>
  </si>
  <si>
    <t>5=4/3</t>
  </si>
  <si>
    <t>4=3/2</t>
  </si>
  <si>
    <t>4=2-3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</si>
</sst>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10419]dd\.mm\.yyyy"/>
    <numFmt numFmtId="166" formatCode="#,##0.0"/>
    <numFmt numFmtId="167" formatCode="0.0%"/>
  </numFmts>
  <fonts count="13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2">
    <xf numFmtId="0" fontId="0" fillId="0" borderId="0" xfId="0" applyFont="1" applyFill="1" applyBorder="1"/>
    <xf numFmtId="166" fontId="2" fillId="0" borderId="0" xfId="0" applyNumberFormat="1" applyFont="1" applyFill="1" applyBorder="1"/>
    <xf numFmtId="0" fontId="2" fillId="0" borderId="0" xfId="0" applyFont="1" applyFill="1" applyBorder="1"/>
    <xf numFmtId="0" fontId="3" fillId="0" borderId="6" xfId="1" applyNumberFormat="1" applyFont="1" applyFill="1" applyBorder="1" applyAlignment="1">
      <alignment horizontal="center" vertical="center" wrapText="1" readingOrder="1"/>
    </xf>
    <xf numFmtId="0" fontId="4" fillId="0" borderId="6" xfId="1" applyNumberFormat="1" applyFont="1" applyFill="1" applyBorder="1" applyAlignment="1">
      <alignment horizontal="left" vertical="top" wrapText="1" readingOrder="1"/>
    </xf>
    <xf numFmtId="0" fontId="4" fillId="0" borderId="6" xfId="1" applyNumberFormat="1" applyFont="1" applyFill="1" applyBorder="1" applyAlignment="1">
      <alignment horizontal="center" wrapText="1" readingOrder="1"/>
    </xf>
    <xf numFmtId="0" fontId="3" fillId="0" borderId="6" xfId="1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 applyAlignment="1">
      <alignment horizontal="center"/>
    </xf>
    <xf numFmtId="166" fontId="5" fillId="0" borderId="6" xfId="0" applyNumberFormat="1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vertical="top" wrapText="1" readingOrder="1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right" vertical="center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10" fillId="0" borderId="0" xfId="1" applyNumberFormat="1" applyFont="1" applyFill="1" applyBorder="1" applyAlignment="1">
      <alignment horizontal="center" vertical="center" wrapText="1" readingOrder="1"/>
    </xf>
    <xf numFmtId="165" fontId="10" fillId="0" borderId="3" xfId="1" applyNumberFormat="1" applyFont="1" applyFill="1" applyBorder="1" applyAlignment="1">
      <alignment horizontal="center" vertical="top" wrapText="1" readingOrder="1"/>
    </xf>
    <xf numFmtId="0" fontId="10" fillId="0" borderId="3" xfId="1" applyNumberFormat="1" applyFont="1" applyFill="1" applyBorder="1" applyAlignment="1">
      <alignment horizontal="center" vertical="top" wrapText="1" readingOrder="1"/>
    </xf>
    <xf numFmtId="0" fontId="9" fillId="0" borderId="0" xfId="1" applyNumberFormat="1" applyFont="1" applyFill="1" applyBorder="1" applyAlignment="1">
      <alignment horizontal="left" vertical="center" wrapText="1" readingOrder="1"/>
    </xf>
    <xf numFmtId="0" fontId="10" fillId="0" borderId="3" xfId="1" applyNumberFormat="1" applyFont="1" applyFill="1" applyBorder="1" applyAlignment="1">
      <alignment horizontal="center" vertical="center" wrapText="1" readingOrder="1"/>
    </xf>
    <xf numFmtId="0" fontId="7" fillId="0" borderId="5" xfId="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166" fontId="5" fillId="0" borderId="6" xfId="0" applyNumberFormat="1" applyFont="1" applyFill="1" applyBorder="1"/>
    <xf numFmtId="166" fontId="4" fillId="0" borderId="6" xfId="1" applyNumberFormat="1" applyFont="1" applyFill="1" applyBorder="1" applyAlignment="1">
      <alignment horizontal="right" wrapText="1" readingOrder="1"/>
    </xf>
    <xf numFmtId="164" fontId="2" fillId="0" borderId="6" xfId="2" applyFont="1" applyFill="1" applyBorder="1" applyAlignment="1">
      <alignment horizontal="right" vertical="center" wrapText="1"/>
    </xf>
    <xf numFmtId="0" fontId="4" fillId="0" borderId="6" xfId="1" applyNumberFormat="1" applyFont="1" applyFill="1" applyBorder="1" applyAlignment="1">
      <alignment horizontal="left" wrapText="1" readingOrder="1"/>
    </xf>
    <xf numFmtId="0" fontId="2" fillId="0" borderId="0" xfId="0" applyFont="1" applyFill="1" applyBorder="1"/>
    <xf numFmtId="0" fontId="4" fillId="0" borderId="6" xfId="1" applyNumberFormat="1" applyFont="1" applyFill="1" applyBorder="1" applyAlignment="1">
      <alignment horizontal="left" vertical="center" wrapText="1" readingOrder="1"/>
    </xf>
    <xf numFmtId="166" fontId="5" fillId="0" borderId="6" xfId="0" applyNumberFormat="1" applyFont="1" applyFill="1" applyBorder="1" applyAlignment="1">
      <alignment horizontal="right" vertical="center"/>
    </xf>
    <xf numFmtId="166" fontId="4" fillId="0" borderId="6" xfId="1" applyNumberFormat="1" applyFont="1" applyFill="1" applyBorder="1" applyAlignment="1">
      <alignment horizontal="right" vertical="center" wrapText="1" readingOrder="1"/>
    </xf>
    <xf numFmtId="166" fontId="2" fillId="0" borderId="6" xfId="0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 wrapText="1" readingOrder="1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6" xfId="1" applyNumberFormat="1" applyFont="1" applyFill="1" applyBorder="1" applyAlignment="1">
      <alignment horizontal="left" wrapText="1" readingOrder="1"/>
    </xf>
    <xf numFmtId="0" fontId="3" fillId="0" borderId="6" xfId="1" applyNumberFormat="1" applyFont="1" applyFill="1" applyBorder="1" applyAlignment="1">
      <alignment horizontal="left" vertical="center" wrapText="1" readingOrder="1"/>
    </xf>
    <xf numFmtId="0" fontId="2" fillId="0" borderId="4" xfId="1" applyNumberFormat="1" applyFont="1" applyFill="1" applyBorder="1" applyAlignment="1">
      <alignment vertical="top" wrapText="1"/>
    </xf>
    <xf numFmtId="167" fontId="4" fillId="0" borderId="6" xfId="1" applyNumberFormat="1" applyFont="1" applyFill="1" applyBorder="1" applyAlignment="1">
      <alignment horizontal="right" vertical="center" wrapText="1"/>
    </xf>
    <xf numFmtId="49" fontId="4" fillId="0" borderId="6" xfId="1" applyNumberFormat="1" applyFont="1" applyFill="1" applyBorder="1" applyAlignment="1">
      <alignment horizontal="center" wrapText="1" readingOrder="1"/>
    </xf>
    <xf numFmtId="167" fontId="4" fillId="0" borderId="6" xfId="1" applyNumberFormat="1" applyFont="1" applyFill="1" applyBorder="1" applyAlignment="1">
      <alignment horizontal="right" wrapText="1" readingOrder="1"/>
    </xf>
    <xf numFmtId="49" fontId="3" fillId="0" borderId="6" xfId="1" applyNumberFormat="1" applyFont="1" applyFill="1" applyBorder="1" applyAlignment="1">
      <alignment horizontal="center" wrapText="1" readingOrder="1"/>
    </xf>
    <xf numFmtId="166" fontId="2" fillId="0" borderId="6" xfId="0" applyNumberFormat="1" applyFont="1" applyFill="1" applyBorder="1"/>
    <xf numFmtId="167" fontId="3" fillId="0" borderId="6" xfId="1" applyNumberFormat="1" applyFont="1" applyFill="1" applyBorder="1" applyAlignment="1">
      <alignment horizontal="right" wrapText="1" readingOrder="1"/>
    </xf>
    <xf numFmtId="0" fontId="3" fillId="0" borderId="6" xfId="1" applyNumberFormat="1" applyFont="1" applyFill="1" applyBorder="1" applyAlignment="1">
      <alignment horizontal="center" vertical="top" wrapText="1" readingOrder="1"/>
    </xf>
    <xf numFmtId="167" fontId="3" fillId="0" borderId="6" xfId="1" applyNumberFormat="1" applyFont="1" applyFill="1" applyBorder="1" applyAlignment="1">
      <alignment horizontal="right" vertical="center" wrapText="1"/>
    </xf>
    <xf numFmtId="167" fontId="3" fillId="0" borderId="6" xfId="1" quotePrefix="1" applyNumberFormat="1" applyFont="1" applyFill="1" applyBorder="1" applyAlignment="1">
      <alignment horizontal="right" vertical="center" wrapText="1"/>
    </xf>
    <xf numFmtId="0" fontId="11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0" fontId="12" fillId="2" borderId="0" xfId="1" applyNumberFormat="1" applyFont="1" applyFill="1" applyBorder="1" applyAlignment="1">
      <alignment horizontal="center" wrapText="1" readingOrder="1"/>
    </xf>
    <xf numFmtId="0" fontId="2" fillId="2" borderId="0" xfId="0" applyFont="1" applyFill="1" applyBorder="1" applyAlignment="1">
      <alignment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right" vertical="top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7F5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showGridLines="0" tabSelected="1" view="pageBreakPreview" zoomScale="80" zoomScaleNormal="100" zoomScaleSheetLayoutView="80" workbookViewId="0">
      <selection activeCell="A8" sqref="A8"/>
    </sheetView>
  </sheetViews>
  <sheetFormatPr defaultRowHeight="15" x14ac:dyDescent="0.25"/>
  <cols>
    <col min="1" max="1" width="79.42578125" style="2" customWidth="1"/>
    <col min="2" max="3" width="14.85546875" style="2" customWidth="1"/>
    <col min="4" max="4" width="15.28515625" style="2" customWidth="1"/>
    <col min="5" max="5" width="3.5703125" style="2" customWidth="1"/>
    <col min="6" max="6" width="11.42578125" style="2" bestFit="1" customWidth="1"/>
    <col min="7" max="16384" width="9.140625" style="2"/>
  </cols>
  <sheetData>
    <row r="1" spans="1:7" ht="33.75" customHeight="1" x14ac:dyDescent="0.25">
      <c r="A1" s="47" t="s">
        <v>1</v>
      </c>
      <c r="B1" s="48"/>
      <c r="C1" s="48"/>
      <c r="D1" s="48"/>
    </row>
    <row r="2" spans="1:7" x14ac:dyDescent="0.25">
      <c r="A2" s="9" t="s">
        <v>0</v>
      </c>
      <c r="B2" s="9" t="s">
        <v>0</v>
      </c>
      <c r="C2" s="9" t="s">
        <v>0</v>
      </c>
      <c r="D2" s="10" t="s">
        <v>2</v>
      </c>
    </row>
    <row r="3" spans="1:7" x14ac:dyDescent="0.25">
      <c r="A3" s="9" t="s">
        <v>0</v>
      </c>
      <c r="B3" s="9" t="s">
        <v>0</v>
      </c>
      <c r="C3" s="11" t="s">
        <v>3</v>
      </c>
      <c r="D3" s="12" t="s">
        <v>4</v>
      </c>
    </row>
    <row r="4" spans="1:7" ht="15" customHeight="1" x14ac:dyDescent="0.25">
      <c r="A4" s="13" t="s">
        <v>0</v>
      </c>
      <c r="B4" s="14" t="s">
        <v>0</v>
      </c>
      <c r="C4" s="11" t="s">
        <v>5</v>
      </c>
      <c r="D4" s="15">
        <v>45931</v>
      </c>
    </row>
    <row r="5" spans="1:7" x14ac:dyDescent="0.25">
      <c r="A5" s="14" t="s">
        <v>0</v>
      </c>
      <c r="B5" s="14" t="s">
        <v>0</v>
      </c>
      <c r="C5" s="11" t="s">
        <v>0</v>
      </c>
      <c r="D5" s="16"/>
    </row>
    <row r="6" spans="1:7" x14ac:dyDescent="0.25">
      <c r="A6" s="17" t="s">
        <v>6</v>
      </c>
      <c r="B6" s="9" t="s">
        <v>0</v>
      </c>
      <c r="C6" s="11" t="s">
        <v>7</v>
      </c>
      <c r="D6" s="16"/>
    </row>
    <row r="7" spans="1:7" x14ac:dyDescent="0.25">
      <c r="A7" s="17" t="s">
        <v>8</v>
      </c>
      <c r="B7" s="35"/>
      <c r="C7" s="11" t="s">
        <v>9</v>
      </c>
      <c r="D7" s="16"/>
    </row>
    <row r="8" spans="1:7" ht="15" customHeight="1" x14ac:dyDescent="0.25">
      <c r="A8" s="17" t="s">
        <v>10</v>
      </c>
      <c r="B8" s="35"/>
      <c r="C8" s="11" t="s">
        <v>11</v>
      </c>
      <c r="D8" s="16"/>
    </row>
    <row r="9" spans="1:7" x14ac:dyDescent="0.25">
      <c r="A9" s="17" t="s">
        <v>12</v>
      </c>
      <c r="B9" s="9" t="s">
        <v>0</v>
      </c>
      <c r="C9" s="9" t="s">
        <v>0</v>
      </c>
      <c r="D9" s="18" t="s">
        <v>0</v>
      </c>
    </row>
    <row r="10" spans="1:7" x14ac:dyDescent="0.25">
      <c r="A10" s="17" t="s">
        <v>311</v>
      </c>
      <c r="B10" s="9" t="s">
        <v>0</v>
      </c>
      <c r="C10" s="9" t="s">
        <v>0</v>
      </c>
      <c r="D10" s="19" t="s">
        <v>13</v>
      </c>
    </row>
    <row r="11" spans="1:7" ht="0.75" customHeight="1" x14ac:dyDescent="0.25"/>
    <row r="12" spans="1:7" ht="22.7" customHeight="1" x14ac:dyDescent="0.25">
      <c r="A12" s="45" t="s">
        <v>14</v>
      </c>
      <c r="B12" s="46"/>
      <c r="C12" s="46"/>
      <c r="D12" s="46"/>
    </row>
    <row r="13" spans="1:7" ht="45" x14ac:dyDescent="0.25">
      <c r="A13" s="3" t="s">
        <v>15</v>
      </c>
      <c r="B13" s="3" t="s">
        <v>17</v>
      </c>
      <c r="C13" s="3" t="s">
        <v>18</v>
      </c>
      <c r="D13" s="3" t="s">
        <v>19</v>
      </c>
    </row>
    <row r="14" spans="1:7" ht="16.7" customHeight="1" x14ac:dyDescent="0.25">
      <c r="A14" s="3" t="s">
        <v>20</v>
      </c>
      <c r="B14" s="3">
        <v>2</v>
      </c>
      <c r="C14" s="3">
        <v>3</v>
      </c>
      <c r="D14" s="3" t="s">
        <v>365</v>
      </c>
    </row>
    <row r="15" spans="1:7" ht="23.1" customHeight="1" x14ac:dyDescent="0.25">
      <c r="A15" s="24" t="s">
        <v>21</v>
      </c>
      <c r="B15" s="27">
        <v>32877718.71136</v>
      </c>
      <c r="C15" s="27">
        <v>21861082.30469</v>
      </c>
      <c r="D15" s="36">
        <f>C15/B15</f>
        <v>0.66492089967107415</v>
      </c>
      <c r="E15" s="1"/>
      <c r="F15" s="1"/>
      <c r="G15" s="1"/>
    </row>
    <row r="16" spans="1:7" ht="20.25" customHeight="1" x14ac:dyDescent="0.25">
      <c r="A16" s="26" t="s">
        <v>23</v>
      </c>
      <c r="B16" s="27">
        <v>19539446.399999999</v>
      </c>
      <c r="C16" s="27">
        <v>11606039.20593</v>
      </c>
      <c r="D16" s="36">
        <f t="shared" ref="D16:D79" si="0">C16/B16</f>
        <v>0.59397994028786816</v>
      </c>
      <c r="E16" s="1"/>
      <c r="F16" s="1"/>
      <c r="G16" s="1"/>
    </row>
    <row r="17" spans="1:7" ht="17.25" customHeight="1" x14ac:dyDescent="0.25">
      <c r="A17" s="26" t="s">
        <v>24</v>
      </c>
      <c r="B17" s="27">
        <v>14433742</v>
      </c>
      <c r="C17" s="27">
        <v>7851314.5366700003</v>
      </c>
      <c r="D17" s="36">
        <f t="shared" si="0"/>
        <v>0.54395558245879694</v>
      </c>
      <c r="E17" s="1"/>
      <c r="F17" s="1"/>
      <c r="G17" s="1"/>
    </row>
    <row r="18" spans="1:7" x14ac:dyDescent="0.25">
      <c r="A18" s="33" t="s">
        <v>25</v>
      </c>
      <c r="B18" s="29">
        <v>5461329.0999999996</v>
      </c>
      <c r="C18" s="29">
        <v>2018471.82464</v>
      </c>
      <c r="D18" s="36">
        <f t="shared" si="0"/>
        <v>0.36959351609848967</v>
      </c>
      <c r="E18" s="1"/>
      <c r="F18" s="1"/>
      <c r="G18" s="1"/>
    </row>
    <row r="19" spans="1:7" ht="34.5" customHeight="1" x14ac:dyDescent="0.25">
      <c r="A19" s="33" t="s">
        <v>26</v>
      </c>
      <c r="B19" s="29">
        <v>909141.4</v>
      </c>
      <c r="C19" s="29">
        <v>459261.09346</v>
      </c>
      <c r="D19" s="43">
        <f t="shared" si="0"/>
        <v>0.5051591462670163</v>
      </c>
      <c r="E19" s="1"/>
      <c r="F19" s="1"/>
      <c r="G19" s="1"/>
    </row>
    <row r="20" spans="1:7" s="32" customFormat="1" ht="128.25" customHeight="1" x14ac:dyDescent="0.25">
      <c r="A20" s="34" t="s">
        <v>27</v>
      </c>
      <c r="B20" s="29">
        <v>909141.4</v>
      </c>
      <c r="C20" s="29">
        <v>464106.61035999999</v>
      </c>
      <c r="D20" s="43">
        <f t="shared" si="0"/>
        <v>0.51048891884144754</v>
      </c>
      <c r="E20" s="31"/>
      <c r="F20" s="31"/>
      <c r="G20" s="31"/>
    </row>
    <row r="21" spans="1:7" s="32" customFormat="1" ht="84" customHeight="1" x14ac:dyDescent="0.25">
      <c r="A21" s="34" t="s">
        <v>28</v>
      </c>
      <c r="B21" s="29" t="s">
        <v>29</v>
      </c>
      <c r="C21" s="29">
        <v>-4845.5169000000005</v>
      </c>
      <c r="D21" s="43" t="s">
        <v>29</v>
      </c>
      <c r="E21" s="31"/>
      <c r="F21" s="31"/>
      <c r="G21" s="31"/>
    </row>
    <row r="22" spans="1:7" s="32" customFormat="1" ht="105" customHeight="1" x14ac:dyDescent="0.25">
      <c r="A22" s="34" t="s">
        <v>30</v>
      </c>
      <c r="B22" s="29">
        <v>3441823.3</v>
      </c>
      <c r="C22" s="29">
        <v>1504523.2067200001</v>
      </c>
      <c r="D22" s="43">
        <f t="shared" si="0"/>
        <v>0.43712970585096572</v>
      </c>
      <c r="E22" s="31"/>
      <c r="F22" s="31"/>
      <c r="G22" s="31"/>
    </row>
    <row r="23" spans="1:7" s="32" customFormat="1" ht="118.5" customHeight="1" x14ac:dyDescent="0.25">
      <c r="A23" s="34" t="s">
        <v>31</v>
      </c>
      <c r="B23" s="29">
        <v>1110364.3999999999</v>
      </c>
      <c r="C23" s="29">
        <v>54687.524460000001</v>
      </c>
      <c r="D23" s="43">
        <f t="shared" si="0"/>
        <v>4.9251871241549172E-2</v>
      </c>
      <c r="E23" s="31"/>
      <c r="F23" s="31"/>
      <c r="G23" s="31"/>
    </row>
    <row r="24" spans="1:7" s="32" customFormat="1" x14ac:dyDescent="0.25">
      <c r="A24" s="34" t="s">
        <v>32</v>
      </c>
      <c r="B24" s="29">
        <v>8972412.9000000004</v>
      </c>
      <c r="C24" s="29">
        <v>5832842.7120300001</v>
      </c>
      <c r="D24" s="43">
        <f t="shared" si="0"/>
        <v>0.6500863008689669</v>
      </c>
      <c r="E24" s="31"/>
      <c r="F24" s="31"/>
      <c r="G24" s="31"/>
    </row>
    <row r="25" spans="1:7" s="32" customFormat="1" ht="171.75" customHeight="1" x14ac:dyDescent="0.25">
      <c r="A25" s="34" t="s">
        <v>33</v>
      </c>
      <c r="B25" s="29">
        <v>4090279.8</v>
      </c>
      <c r="C25" s="29">
        <v>2966709.5595500004</v>
      </c>
      <c r="D25" s="43">
        <f t="shared" si="0"/>
        <v>0.72530724170752336</v>
      </c>
      <c r="E25" s="31"/>
      <c r="F25" s="31"/>
      <c r="G25" s="31"/>
    </row>
    <row r="26" spans="1:7" s="32" customFormat="1" ht="129" customHeight="1" x14ac:dyDescent="0.25">
      <c r="A26" s="34" t="s">
        <v>34</v>
      </c>
      <c r="B26" s="29">
        <v>12424.8</v>
      </c>
      <c r="C26" s="29">
        <v>6622.1430499999997</v>
      </c>
      <c r="D26" s="43">
        <f t="shared" si="0"/>
        <v>0.53297783867748372</v>
      </c>
      <c r="E26" s="31"/>
      <c r="F26" s="31"/>
      <c r="G26" s="31"/>
    </row>
    <row r="27" spans="1:7" s="32" customFormat="1" ht="120" x14ac:dyDescent="0.25">
      <c r="A27" s="34" t="s">
        <v>35</v>
      </c>
      <c r="B27" s="29" t="s">
        <v>29</v>
      </c>
      <c r="C27" s="29">
        <v>1554.61745</v>
      </c>
      <c r="D27" s="43" t="s">
        <v>29</v>
      </c>
      <c r="E27" s="31"/>
      <c r="F27" s="31"/>
      <c r="G27" s="31"/>
    </row>
    <row r="28" spans="1:7" s="32" customFormat="1" ht="120" x14ac:dyDescent="0.25">
      <c r="A28" s="34" t="s">
        <v>36</v>
      </c>
      <c r="B28" s="29" t="s">
        <v>29</v>
      </c>
      <c r="C28" s="29">
        <v>2647.77018</v>
      </c>
      <c r="D28" s="43" t="s">
        <v>29</v>
      </c>
      <c r="E28" s="31"/>
      <c r="F28" s="31"/>
      <c r="G28" s="31"/>
    </row>
    <row r="29" spans="1:7" s="32" customFormat="1" ht="129" customHeight="1" x14ac:dyDescent="0.25">
      <c r="A29" s="34" t="s">
        <v>37</v>
      </c>
      <c r="B29" s="29" t="s">
        <v>29</v>
      </c>
      <c r="C29" s="29">
        <v>2400</v>
      </c>
      <c r="D29" s="44" t="s">
        <v>29</v>
      </c>
      <c r="E29" s="31"/>
      <c r="F29" s="31"/>
      <c r="G29" s="31"/>
    </row>
    <row r="30" spans="1:7" s="32" customFormat="1" ht="117.75" customHeight="1" x14ac:dyDescent="0.25">
      <c r="A30" s="34" t="s">
        <v>38</v>
      </c>
      <c r="B30" s="29" t="s">
        <v>29</v>
      </c>
      <c r="C30" s="29">
        <v>11727.88148</v>
      </c>
      <c r="D30" s="43" t="s">
        <v>29</v>
      </c>
      <c r="E30" s="31"/>
      <c r="F30" s="31"/>
      <c r="G30" s="31"/>
    </row>
    <row r="31" spans="1:7" s="32" customFormat="1" ht="123" customHeight="1" x14ac:dyDescent="0.25">
      <c r="A31" s="34" t="s">
        <v>39</v>
      </c>
      <c r="B31" s="29">
        <v>51973.1</v>
      </c>
      <c r="C31" s="29">
        <v>49720.887659999993</v>
      </c>
      <c r="D31" s="43">
        <f t="shared" si="0"/>
        <v>0.95666580711945204</v>
      </c>
      <c r="E31" s="31"/>
      <c r="F31" s="31"/>
      <c r="G31" s="31"/>
    </row>
    <row r="32" spans="1:7" s="32" customFormat="1" ht="66" customHeight="1" x14ac:dyDescent="0.25">
      <c r="A32" s="34" t="s">
        <v>40</v>
      </c>
      <c r="B32" s="29">
        <v>6369.3</v>
      </c>
      <c r="C32" s="29">
        <v>2718.2975699999997</v>
      </c>
      <c r="D32" s="43">
        <f t="shared" si="0"/>
        <v>0.42678121143610753</v>
      </c>
      <c r="E32" s="31"/>
      <c r="F32" s="31"/>
      <c r="G32" s="31"/>
    </row>
    <row r="33" spans="1:7" s="32" customFormat="1" ht="352.5" customHeight="1" x14ac:dyDescent="0.25">
      <c r="A33" s="34" t="s">
        <v>41</v>
      </c>
      <c r="B33" s="29">
        <v>339741.1</v>
      </c>
      <c r="C33" s="29">
        <v>87612.978069999997</v>
      </c>
      <c r="D33" s="43">
        <f t="shared" si="0"/>
        <v>0.25788159887043399</v>
      </c>
      <c r="E33" s="31"/>
      <c r="F33" s="31"/>
      <c r="G33" s="31"/>
    </row>
    <row r="34" spans="1:7" s="32" customFormat="1" ht="90" x14ac:dyDescent="0.25">
      <c r="A34" s="34" t="s">
        <v>42</v>
      </c>
      <c r="B34" s="29">
        <v>24702.6</v>
      </c>
      <c r="C34" s="29">
        <v>11060.375820000001</v>
      </c>
      <c r="D34" s="43">
        <f t="shared" si="0"/>
        <v>0.44774136406694037</v>
      </c>
      <c r="E34" s="31"/>
      <c r="F34" s="31"/>
      <c r="G34" s="31"/>
    </row>
    <row r="35" spans="1:7" s="32" customFormat="1" ht="75" x14ac:dyDescent="0.25">
      <c r="A35" s="34" t="s">
        <v>43</v>
      </c>
      <c r="B35" s="29">
        <v>313033.2</v>
      </c>
      <c r="C35" s="29">
        <v>141226.71913999997</v>
      </c>
      <c r="D35" s="43">
        <f t="shared" si="0"/>
        <v>0.45115572131007181</v>
      </c>
      <c r="E35" s="31"/>
      <c r="F35" s="31"/>
      <c r="G35" s="31"/>
    </row>
    <row r="36" spans="1:7" s="32" customFormat="1" ht="237" customHeight="1" x14ac:dyDescent="0.25">
      <c r="A36" s="34" t="s">
        <v>44</v>
      </c>
      <c r="B36" s="29">
        <v>44085</v>
      </c>
      <c r="C36" s="29">
        <v>23637.748909999998</v>
      </c>
      <c r="D36" s="43">
        <f t="shared" si="0"/>
        <v>0.53618575275036862</v>
      </c>
      <c r="E36" s="31"/>
      <c r="F36" s="31"/>
      <c r="G36" s="31"/>
    </row>
    <row r="37" spans="1:7" s="32" customFormat="1" ht="234" customHeight="1" x14ac:dyDescent="0.25">
      <c r="A37" s="34" t="s">
        <v>45</v>
      </c>
      <c r="B37" s="29" t="s">
        <v>29</v>
      </c>
      <c r="C37" s="29">
        <v>2892.5576000000001</v>
      </c>
      <c r="D37" s="43" t="s">
        <v>29</v>
      </c>
      <c r="E37" s="31"/>
      <c r="F37" s="31"/>
      <c r="G37" s="31"/>
    </row>
    <row r="38" spans="1:7" s="32" customFormat="1" ht="219.75" customHeight="1" x14ac:dyDescent="0.25">
      <c r="A38" s="34" t="s">
        <v>46</v>
      </c>
      <c r="B38" s="29" t="s">
        <v>29</v>
      </c>
      <c r="C38" s="29">
        <v>622.65618000000006</v>
      </c>
      <c r="D38" s="43" t="s">
        <v>29</v>
      </c>
      <c r="E38" s="31"/>
      <c r="F38" s="31"/>
      <c r="G38" s="31"/>
    </row>
    <row r="39" spans="1:7" ht="141.75" customHeight="1" x14ac:dyDescent="0.25">
      <c r="A39" s="33" t="s">
        <v>47</v>
      </c>
      <c r="B39" s="29" t="s">
        <v>29</v>
      </c>
      <c r="C39" s="29">
        <v>4.3113199999999994</v>
      </c>
      <c r="D39" s="43" t="s">
        <v>29</v>
      </c>
      <c r="E39" s="1"/>
      <c r="F39" s="1"/>
      <c r="G39" s="1"/>
    </row>
    <row r="40" spans="1:7" ht="45" x14ac:dyDescent="0.25">
      <c r="A40" s="33" t="s">
        <v>48</v>
      </c>
      <c r="B40" s="29">
        <v>4072532.9</v>
      </c>
      <c r="C40" s="29">
        <v>2509838.1520500001</v>
      </c>
      <c r="D40" s="43">
        <f t="shared" si="0"/>
        <v>0.61628431584923482</v>
      </c>
      <c r="E40" s="1"/>
      <c r="F40" s="1"/>
      <c r="G40" s="1"/>
    </row>
    <row r="41" spans="1:7" ht="45" x14ac:dyDescent="0.25">
      <c r="A41" s="33" t="s">
        <v>49</v>
      </c>
      <c r="B41" s="29">
        <v>17271.099999999999</v>
      </c>
      <c r="C41" s="29">
        <v>11846.056</v>
      </c>
      <c r="D41" s="43">
        <f t="shared" si="0"/>
        <v>0.68588891269230112</v>
      </c>
      <c r="E41" s="1"/>
      <c r="F41" s="1"/>
      <c r="G41" s="1"/>
    </row>
    <row r="42" spans="1:7" ht="29.25" x14ac:dyDescent="0.25">
      <c r="A42" s="24" t="s">
        <v>50</v>
      </c>
      <c r="B42" s="27">
        <v>67552.800000000003</v>
      </c>
      <c r="C42" s="27">
        <v>52818.945180000002</v>
      </c>
      <c r="D42" s="36">
        <f t="shared" si="0"/>
        <v>0.78189127882189935</v>
      </c>
      <c r="E42" s="1"/>
      <c r="F42" s="1"/>
      <c r="G42" s="1"/>
    </row>
    <row r="43" spans="1:7" ht="30" x14ac:dyDescent="0.25">
      <c r="A43" s="33" t="s">
        <v>51</v>
      </c>
      <c r="B43" s="29">
        <v>67552.800000000003</v>
      </c>
      <c r="C43" s="29">
        <v>52818.945180000002</v>
      </c>
      <c r="D43" s="43">
        <f t="shared" si="0"/>
        <v>0.78189127882189935</v>
      </c>
      <c r="E43" s="1"/>
      <c r="F43" s="1"/>
      <c r="G43" s="1"/>
    </row>
    <row r="44" spans="1:7" ht="53.25" customHeight="1" x14ac:dyDescent="0.25">
      <c r="A44" s="34" t="s">
        <v>52</v>
      </c>
      <c r="B44" s="29">
        <v>35991</v>
      </c>
      <c r="C44" s="29">
        <v>26730.701120000002</v>
      </c>
      <c r="D44" s="43">
        <f t="shared" si="0"/>
        <v>0.74270515184351649</v>
      </c>
      <c r="E44" s="1"/>
      <c r="F44" s="1"/>
      <c r="G44" s="1"/>
    </row>
    <row r="45" spans="1:7" ht="90" x14ac:dyDescent="0.25">
      <c r="A45" s="34" t="s">
        <v>53</v>
      </c>
      <c r="B45" s="29">
        <v>35991</v>
      </c>
      <c r="C45" s="29">
        <v>26730.701120000002</v>
      </c>
      <c r="D45" s="43">
        <f t="shared" si="0"/>
        <v>0.74270515184351649</v>
      </c>
      <c r="E45" s="1"/>
      <c r="F45" s="1"/>
      <c r="G45" s="1"/>
    </row>
    <row r="46" spans="1:7" ht="60" x14ac:dyDescent="0.25">
      <c r="A46" s="34" t="s">
        <v>54</v>
      </c>
      <c r="B46" s="29">
        <v>184.8</v>
      </c>
      <c r="C46" s="29">
        <v>156.10130999999998</v>
      </c>
      <c r="D46" s="43">
        <f t="shared" si="0"/>
        <v>0.84470405844155827</v>
      </c>
      <c r="E46" s="1"/>
      <c r="F46" s="1"/>
      <c r="G46" s="1"/>
    </row>
    <row r="47" spans="1:7" ht="90" x14ac:dyDescent="0.25">
      <c r="A47" s="34" t="s">
        <v>55</v>
      </c>
      <c r="B47" s="29">
        <v>184.8</v>
      </c>
      <c r="C47" s="29">
        <v>156.10130999999998</v>
      </c>
      <c r="D47" s="43">
        <f t="shared" si="0"/>
        <v>0.84470405844155827</v>
      </c>
      <c r="E47" s="1"/>
      <c r="F47" s="1"/>
      <c r="G47" s="1"/>
    </row>
    <row r="48" spans="1:7" ht="60" x14ac:dyDescent="0.25">
      <c r="A48" s="34" t="s">
        <v>56</v>
      </c>
      <c r="B48" s="29">
        <v>36977.300000000003</v>
      </c>
      <c r="C48" s="29">
        <v>28654.5635</v>
      </c>
      <c r="D48" s="43">
        <f t="shared" si="0"/>
        <v>0.77492308794855214</v>
      </c>
      <c r="E48" s="1"/>
      <c r="F48" s="1"/>
      <c r="G48" s="1"/>
    </row>
    <row r="49" spans="1:7" ht="79.5" customHeight="1" x14ac:dyDescent="0.25">
      <c r="A49" s="34" t="s">
        <v>57</v>
      </c>
      <c r="B49" s="29">
        <v>36977.300000000003</v>
      </c>
      <c r="C49" s="29">
        <v>28654.5635</v>
      </c>
      <c r="D49" s="43">
        <f t="shared" si="0"/>
        <v>0.77492308794855214</v>
      </c>
      <c r="E49" s="1"/>
      <c r="F49" s="1"/>
      <c r="G49" s="1"/>
    </row>
    <row r="50" spans="1:7" ht="51.75" customHeight="1" x14ac:dyDescent="0.25">
      <c r="A50" s="34" t="s">
        <v>58</v>
      </c>
      <c r="B50" s="29">
        <v>-5600.3</v>
      </c>
      <c r="C50" s="29">
        <v>-2722.4207500000002</v>
      </c>
      <c r="D50" s="43">
        <f t="shared" si="0"/>
        <v>0.48612052032926811</v>
      </c>
      <c r="E50" s="1"/>
      <c r="F50" s="1"/>
      <c r="G50" s="1"/>
    </row>
    <row r="51" spans="1:7" ht="86.25" customHeight="1" x14ac:dyDescent="0.25">
      <c r="A51" s="34" t="s">
        <v>59</v>
      </c>
      <c r="B51" s="29">
        <v>-5600.3</v>
      </c>
      <c r="C51" s="29">
        <v>-2722.4207500000002</v>
      </c>
      <c r="D51" s="43">
        <f t="shared" si="0"/>
        <v>0.48612052032926811</v>
      </c>
      <c r="E51" s="1"/>
      <c r="F51" s="1"/>
      <c r="G51" s="1"/>
    </row>
    <row r="52" spans="1:7" ht="18.75" customHeight="1" x14ac:dyDescent="0.25">
      <c r="A52" s="26" t="s">
        <v>60</v>
      </c>
      <c r="B52" s="27">
        <v>1268402</v>
      </c>
      <c r="C52" s="27">
        <v>783160.29333000001</v>
      </c>
      <c r="D52" s="36">
        <f t="shared" si="0"/>
        <v>0.61743855128736791</v>
      </c>
      <c r="E52" s="1"/>
      <c r="F52" s="1"/>
      <c r="G52" s="1"/>
    </row>
    <row r="53" spans="1:7" x14ac:dyDescent="0.25">
      <c r="A53" s="34" t="s">
        <v>61</v>
      </c>
      <c r="B53" s="29">
        <v>1156355.7</v>
      </c>
      <c r="C53" s="29">
        <v>670405.19377999997</v>
      </c>
      <c r="D53" s="43">
        <f t="shared" si="0"/>
        <v>0.57975689814128994</v>
      </c>
      <c r="E53" s="1"/>
      <c r="F53" s="1"/>
      <c r="G53" s="1"/>
    </row>
    <row r="54" spans="1:7" ht="30" x14ac:dyDescent="0.25">
      <c r="A54" s="34" t="s">
        <v>62</v>
      </c>
      <c r="B54" s="29">
        <v>871347.4</v>
      </c>
      <c r="C54" s="29">
        <v>514550.63692000002</v>
      </c>
      <c r="D54" s="43">
        <f t="shared" si="0"/>
        <v>0.59052294976722264</v>
      </c>
      <c r="E54" s="1"/>
      <c r="F54" s="1"/>
      <c r="G54" s="1"/>
    </row>
    <row r="55" spans="1:7" ht="30" x14ac:dyDescent="0.25">
      <c r="A55" s="34" t="s">
        <v>62</v>
      </c>
      <c r="B55" s="29">
        <v>871347.4</v>
      </c>
      <c r="C55" s="29">
        <v>514550.63692000002</v>
      </c>
      <c r="D55" s="43">
        <f t="shared" si="0"/>
        <v>0.59052294976722264</v>
      </c>
      <c r="E55" s="1"/>
      <c r="F55" s="1"/>
      <c r="G55" s="1"/>
    </row>
    <row r="56" spans="1:7" ht="30" x14ac:dyDescent="0.25">
      <c r="A56" s="34" t="s">
        <v>63</v>
      </c>
      <c r="B56" s="29">
        <v>285008.3</v>
      </c>
      <c r="C56" s="29">
        <v>155854.55686000001</v>
      </c>
      <c r="D56" s="43">
        <f t="shared" si="0"/>
        <v>0.54684216866666702</v>
      </c>
      <c r="E56" s="1"/>
      <c r="F56" s="1"/>
      <c r="G56" s="1"/>
    </row>
    <row r="57" spans="1:7" ht="45" x14ac:dyDescent="0.25">
      <c r="A57" s="34" t="s">
        <v>64</v>
      </c>
      <c r="B57" s="29">
        <v>285008.3</v>
      </c>
      <c r="C57" s="29">
        <v>155854.55686000001</v>
      </c>
      <c r="D57" s="43">
        <f t="shared" si="0"/>
        <v>0.54684216866666702</v>
      </c>
      <c r="E57" s="1"/>
      <c r="F57" s="1"/>
      <c r="G57" s="1"/>
    </row>
    <row r="58" spans="1:7" x14ac:dyDescent="0.25">
      <c r="A58" s="34" t="s">
        <v>65</v>
      </c>
      <c r="B58" s="29" t="s">
        <v>29</v>
      </c>
      <c r="C58" s="29">
        <v>46.801960000000001</v>
      </c>
      <c r="D58" s="43" t="s">
        <v>29</v>
      </c>
      <c r="E58" s="1"/>
      <c r="F58" s="1"/>
      <c r="G58" s="1"/>
    </row>
    <row r="59" spans="1:7" x14ac:dyDescent="0.25">
      <c r="A59" s="34" t="s">
        <v>65</v>
      </c>
      <c r="B59" s="29" t="s">
        <v>29</v>
      </c>
      <c r="C59" s="29">
        <v>46.801960000000001</v>
      </c>
      <c r="D59" s="43" t="s">
        <v>29</v>
      </c>
      <c r="E59" s="1"/>
      <c r="F59" s="1"/>
      <c r="G59" s="1"/>
    </row>
    <row r="60" spans="1:7" x14ac:dyDescent="0.25">
      <c r="A60" s="34" t="s">
        <v>66</v>
      </c>
      <c r="B60" s="29">
        <v>763.9</v>
      </c>
      <c r="C60" s="29">
        <v>673.57299999999998</v>
      </c>
      <c r="D60" s="43">
        <f t="shared" si="0"/>
        <v>0.88175546537504912</v>
      </c>
      <c r="E60" s="1"/>
      <c r="F60" s="1"/>
      <c r="G60" s="1"/>
    </row>
    <row r="61" spans="1:7" x14ac:dyDescent="0.25">
      <c r="A61" s="34" t="s">
        <v>66</v>
      </c>
      <c r="B61" s="29">
        <v>763.9</v>
      </c>
      <c r="C61" s="29">
        <v>673.57299999999998</v>
      </c>
      <c r="D61" s="43">
        <f t="shared" si="0"/>
        <v>0.88175546537504912</v>
      </c>
      <c r="E61" s="1"/>
      <c r="F61" s="1"/>
      <c r="G61" s="1"/>
    </row>
    <row r="62" spans="1:7" x14ac:dyDescent="0.25">
      <c r="A62" s="34" t="s">
        <v>67</v>
      </c>
      <c r="B62" s="29">
        <v>111282.4</v>
      </c>
      <c r="C62" s="29">
        <v>112034.72459</v>
      </c>
      <c r="D62" s="43">
        <f t="shared" si="0"/>
        <v>1.0067604993242418</v>
      </c>
      <c r="E62" s="1"/>
      <c r="F62" s="1"/>
      <c r="G62" s="1"/>
    </row>
    <row r="63" spans="1:7" ht="30" x14ac:dyDescent="0.25">
      <c r="A63" s="34" t="s">
        <v>68</v>
      </c>
      <c r="B63" s="29">
        <v>111282.4</v>
      </c>
      <c r="C63" s="29">
        <v>112034.72459</v>
      </c>
      <c r="D63" s="43">
        <f t="shared" si="0"/>
        <v>1.0067604993242418</v>
      </c>
      <c r="E63" s="1"/>
      <c r="F63" s="1"/>
      <c r="G63" s="1"/>
    </row>
    <row r="64" spans="1:7" x14ac:dyDescent="0.25">
      <c r="A64" s="26" t="s">
        <v>69</v>
      </c>
      <c r="B64" s="27">
        <v>93853.3</v>
      </c>
      <c r="C64" s="27">
        <v>46063.233899999999</v>
      </c>
      <c r="D64" s="36">
        <f t="shared" si="0"/>
        <v>0.49080036503777702</v>
      </c>
      <c r="E64" s="1"/>
      <c r="F64" s="1"/>
      <c r="G64" s="1"/>
    </row>
    <row r="65" spans="1:7" x14ac:dyDescent="0.25">
      <c r="A65" s="34" t="s">
        <v>70</v>
      </c>
      <c r="B65" s="29">
        <v>73916.800000000003</v>
      </c>
      <c r="C65" s="29">
        <v>31371.971960000003</v>
      </c>
      <c r="D65" s="43">
        <f t="shared" si="0"/>
        <v>0.42442275585523187</v>
      </c>
      <c r="E65" s="1"/>
      <c r="F65" s="1"/>
      <c r="G65" s="1"/>
    </row>
    <row r="66" spans="1:7" ht="30" x14ac:dyDescent="0.25">
      <c r="A66" s="34" t="s">
        <v>71</v>
      </c>
      <c r="B66" s="29">
        <v>73916.800000000003</v>
      </c>
      <c r="C66" s="29">
        <v>31371.971960000003</v>
      </c>
      <c r="D66" s="43">
        <f t="shared" si="0"/>
        <v>0.42442275585523187</v>
      </c>
      <c r="E66" s="1"/>
      <c r="F66" s="1"/>
      <c r="G66" s="1"/>
    </row>
    <row r="67" spans="1:7" x14ac:dyDescent="0.25">
      <c r="A67" s="34" t="s">
        <v>72</v>
      </c>
      <c r="B67" s="29">
        <v>19936.5</v>
      </c>
      <c r="C67" s="29">
        <v>14691.26194</v>
      </c>
      <c r="D67" s="43">
        <f t="shared" si="0"/>
        <v>0.73690276327339299</v>
      </c>
      <c r="E67" s="1"/>
      <c r="F67" s="1"/>
      <c r="G67" s="1"/>
    </row>
    <row r="68" spans="1:7" x14ac:dyDescent="0.25">
      <c r="A68" s="34" t="s">
        <v>73</v>
      </c>
      <c r="B68" s="29">
        <v>11179.3</v>
      </c>
      <c r="C68" s="29">
        <v>10103.207539999999</v>
      </c>
      <c r="D68" s="43">
        <f t="shared" si="0"/>
        <v>0.90374241142110867</v>
      </c>
      <c r="E68" s="1"/>
      <c r="F68" s="1"/>
      <c r="G68" s="1"/>
    </row>
    <row r="69" spans="1:7" ht="30" x14ac:dyDescent="0.25">
      <c r="A69" s="34" t="s">
        <v>74</v>
      </c>
      <c r="B69" s="29">
        <v>11179.3</v>
      </c>
      <c r="C69" s="29">
        <v>10103.207539999999</v>
      </c>
      <c r="D69" s="43">
        <f t="shared" si="0"/>
        <v>0.90374241142110867</v>
      </c>
      <c r="E69" s="1"/>
      <c r="F69" s="1"/>
      <c r="G69" s="1"/>
    </row>
    <row r="70" spans="1:7" x14ac:dyDescent="0.25">
      <c r="A70" s="34" t="s">
        <v>75</v>
      </c>
      <c r="B70" s="29">
        <v>8757.2000000000007</v>
      </c>
      <c r="C70" s="29">
        <v>4588.0544</v>
      </c>
      <c r="D70" s="43">
        <f t="shared" si="0"/>
        <v>0.52391796464623386</v>
      </c>
      <c r="E70" s="1"/>
      <c r="F70" s="1"/>
      <c r="G70" s="1"/>
    </row>
    <row r="71" spans="1:7" ht="30" x14ac:dyDescent="0.25">
      <c r="A71" s="34" t="s">
        <v>76</v>
      </c>
      <c r="B71" s="29">
        <v>8757.2000000000007</v>
      </c>
      <c r="C71" s="29">
        <v>4588.0544</v>
      </c>
      <c r="D71" s="43">
        <f t="shared" si="0"/>
        <v>0.52391796464623386</v>
      </c>
      <c r="E71" s="1"/>
      <c r="F71" s="1"/>
      <c r="G71" s="1"/>
    </row>
    <row r="72" spans="1:7" x14ac:dyDescent="0.25">
      <c r="A72" s="26" t="s">
        <v>77</v>
      </c>
      <c r="B72" s="27">
        <v>58482.2</v>
      </c>
      <c r="C72" s="27">
        <v>114496.13295</v>
      </c>
      <c r="D72" s="36">
        <f t="shared" si="0"/>
        <v>1.957794558857225</v>
      </c>
      <c r="E72" s="1"/>
      <c r="F72" s="1"/>
      <c r="G72" s="1"/>
    </row>
    <row r="73" spans="1:7" ht="30" x14ac:dyDescent="0.25">
      <c r="A73" s="34" t="s">
        <v>78</v>
      </c>
      <c r="B73" s="29">
        <v>58462.2</v>
      </c>
      <c r="C73" s="29">
        <v>114452.85295</v>
      </c>
      <c r="D73" s="43">
        <f t="shared" si="0"/>
        <v>1.9577240156887699</v>
      </c>
      <c r="E73" s="1"/>
      <c r="F73" s="1"/>
      <c r="G73" s="1"/>
    </row>
    <row r="74" spans="1:7" ht="30" x14ac:dyDescent="0.25">
      <c r="A74" s="34" t="s">
        <v>79</v>
      </c>
      <c r="B74" s="29">
        <v>58462.2</v>
      </c>
      <c r="C74" s="29">
        <v>114452.85295</v>
      </c>
      <c r="D74" s="43">
        <f t="shared" si="0"/>
        <v>1.9577240156887699</v>
      </c>
      <c r="E74" s="1"/>
      <c r="F74" s="1"/>
      <c r="G74" s="1"/>
    </row>
    <row r="75" spans="1:7" ht="30" x14ac:dyDescent="0.25">
      <c r="A75" s="34" t="s">
        <v>80</v>
      </c>
      <c r="B75" s="29">
        <v>5</v>
      </c>
      <c r="C75" s="29">
        <v>3.28</v>
      </c>
      <c r="D75" s="43">
        <f t="shared" si="0"/>
        <v>0.65599999999999992</v>
      </c>
      <c r="E75" s="1"/>
      <c r="F75" s="1"/>
      <c r="G75" s="1"/>
    </row>
    <row r="76" spans="1:7" ht="60" x14ac:dyDescent="0.25">
      <c r="A76" s="34" t="s">
        <v>81</v>
      </c>
      <c r="B76" s="29">
        <v>5</v>
      </c>
      <c r="C76" s="29">
        <v>3.28</v>
      </c>
      <c r="D76" s="43">
        <f t="shared" si="0"/>
        <v>0.65599999999999992</v>
      </c>
      <c r="E76" s="1"/>
      <c r="F76" s="1"/>
      <c r="G76" s="1"/>
    </row>
    <row r="77" spans="1:7" ht="30" x14ac:dyDescent="0.25">
      <c r="A77" s="34" t="s">
        <v>82</v>
      </c>
      <c r="B77" s="29">
        <v>15</v>
      </c>
      <c r="C77" s="29">
        <v>40</v>
      </c>
      <c r="D77" s="43">
        <f t="shared" si="0"/>
        <v>2.6666666666666665</v>
      </c>
      <c r="E77" s="1"/>
      <c r="F77" s="1"/>
      <c r="G77" s="1"/>
    </row>
    <row r="78" spans="1:7" ht="30" x14ac:dyDescent="0.25">
      <c r="A78" s="34" t="s">
        <v>83</v>
      </c>
      <c r="B78" s="29">
        <v>15</v>
      </c>
      <c r="C78" s="29">
        <v>40</v>
      </c>
      <c r="D78" s="43">
        <f t="shared" si="0"/>
        <v>2.6666666666666665</v>
      </c>
      <c r="E78" s="1"/>
      <c r="F78" s="1"/>
      <c r="G78" s="1"/>
    </row>
    <row r="79" spans="1:7" ht="40.5" customHeight="1" x14ac:dyDescent="0.25">
      <c r="A79" s="26" t="s">
        <v>84</v>
      </c>
      <c r="B79" s="27">
        <v>1339510.8</v>
      </c>
      <c r="C79" s="27">
        <v>888679.37182</v>
      </c>
      <c r="D79" s="36">
        <f t="shared" si="0"/>
        <v>0.66343576462392084</v>
      </c>
      <c r="E79" s="1"/>
      <c r="F79" s="1"/>
      <c r="G79" s="1"/>
    </row>
    <row r="80" spans="1:7" ht="60" x14ac:dyDescent="0.25">
      <c r="A80" s="34" t="s">
        <v>85</v>
      </c>
      <c r="B80" s="29">
        <v>1121735.8999999999</v>
      </c>
      <c r="C80" s="29">
        <v>722896.58901999996</v>
      </c>
      <c r="D80" s="43">
        <f t="shared" ref="D80:D143" si="1">C80/B80</f>
        <v>0.6444445515383791</v>
      </c>
      <c r="E80" s="1"/>
      <c r="F80" s="1"/>
      <c r="G80" s="1"/>
    </row>
    <row r="81" spans="1:7" ht="45" x14ac:dyDescent="0.25">
      <c r="A81" s="34" t="s">
        <v>86</v>
      </c>
      <c r="B81" s="29">
        <v>944362.1</v>
      </c>
      <c r="C81" s="29">
        <v>608993.70707</v>
      </c>
      <c r="D81" s="43">
        <f t="shared" si="1"/>
        <v>0.64487309165626194</v>
      </c>
      <c r="E81" s="1"/>
      <c r="F81" s="1"/>
      <c r="G81" s="1"/>
    </row>
    <row r="82" spans="1:7" ht="60" x14ac:dyDescent="0.25">
      <c r="A82" s="34" t="s">
        <v>87</v>
      </c>
      <c r="B82" s="29">
        <v>944362.1</v>
      </c>
      <c r="C82" s="29">
        <v>608993.70707</v>
      </c>
      <c r="D82" s="43">
        <f t="shared" si="1"/>
        <v>0.64487309165626194</v>
      </c>
      <c r="E82" s="1"/>
      <c r="F82" s="1"/>
      <c r="G82" s="1"/>
    </row>
    <row r="83" spans="1:7" ht="60" x14ac:dyDescent="0.25">
      <c r="A83" s="34" t="s">
        <v>88</v>
      </c>
      <c r="B83" s="29">
        <v>2364</v>
      </c>
      <c r="C83" s="29">
        <v>1698.9159299999999</v>
      </c>
      <c r="D83" s="43">
        <f t="shared" si="1"/>
        <v>0.71866156091370559</v>
      </c>
      <c r="E83" s="1"/>
      <c r="F83" s="1"/>
      <c r="G83" s="1"/>
    </row>
    <row r="84" spans="1:7" ht="60" x14ac:dyDescent="0.25">
      <c r="A84" s="34" t="s">
        <v>89</v>
      </c>
      <c r="B84" s="29">
        <v>2364</v>
      </c>
      <c r="C84" s="29">
        <v>1698.9159299999999</v>
      </c>
      <c r="D84" s="43">
        <f t="shared" si="1"/>
        <v>0.71866156091370559</v>
      </c>
      <c r="E84" s="1"/>
      <c r="F84" s="1"/>
      <c r="G84" s="1"/>
    </row>
    <row r="85" spans="1:7" ht="60" x14ac:dyDescent="0.25">
      <c r="A85" s="34" t="s">
        <v>90</v>
      </c>
      <c r="B85" s="29">
        <v>2023.8</v>
      </c>
      <c r="C85" s="29">
        <v>3594.8228899999999</v>
      </c>
      <c r="D85" s="43">
        <f t="shared" si="1"/>
        <v>1.7762737869354679</v>
      </c>
      <c r="E85" s="1"/>
      <c r="F85" s="1"/>
      <c r="G85" s="1"/>
    </row>
    <row r="86" spans="1:7" ht="45" x14ac:dyDescent="0.25">
      <c r="A86" s="34" t="s">
        <v>91</v>
      </c>
      <c r="B86" s="29">
        <v>2023.8</v>
      </c>
      <c r="C86" s="29">
        <v>3594.8228899999999</v>
      </c>
      <c r="D86" s="43">
        <f t="shared" si="1"/>
        <v>1.7762737869354679</v>
      </c>
      <c r="E86" s="1"/>
      <c r="F86" s="1"/>
      <c r="G86" s="1"/>
    </row>
    <row r="87" spans="1:7" ht="30" x14ac:dyDescent="0.25">
      <c r="A87" s="34" t="s">
        <v>92</v>
      </c>
      <c r="B87" s="29">
        <v>172986</v>
      </c>
      <c r="C87" s="29">
        <v>108609.14313</v>
      </c>
      <c r="D87" s="43">
        <f t="shared" si="1"/>
        <v>0.62784932381811243</v>
      </c>
      <c r="E87" s="1"/>
      <c r="F87" s="1"/>
      <c r="G87" s="1"/>
    </row>
    <row r="88" spans="1:7" ht="30" x14ac:dyDescent="0.25">
      <c r="A88" s="34" t="s">
        <v>93</v>
      </c>
      <c r="B88" s="29">
        <v>172986</v>
      </c>
      <c r="C88" s="29">
        <v>108609.14313</v>
      </c>
      <c r="D88" s="43">
        <f t="shared" si="1"/>
        <v>0.62784932381811243</v>
      </c>
      <c r="E88" s="1"/>
      <c r="F88" s="1"/>
      <c r="G88" s="1"/>
    </row>
    <row r="89" spans="1:7" ht="30" x14ac:dyDescent="0.25">
      <c r="A89" s="34" t="s">
        <v>94</v>
      </c>
      <c r="B89" s="29">
        <v>3353.6</v>
      </c>
      <c r="C89" s="29">
        <v>3865.9084500000004</v>
      </c>
      <c r="D89" s="43">
        <f t="shared" si="1"/>
        <v>1.1527637315124046</v>
      </c>
      <c r="E89" s="1"/>
      <c r="F89" s="1"/>
      <c r="G89" s="1"/>
    </row>
    <row r="90" spans="1:7" ht="30" x14ac:dyDescent="0.25">
      <c r="A90" s="34" t="s">
        <v>95</v>
      </c>
      <c r="B90" s="29">
        <v>3353.6</v>
      </c>
      <c r="C90" s="29">
        <v>3865.2097799999997</v>
      </c>
      <c r="D90" s="43">
        <f t="shared" si="1"/>
        <v>1.1525553971851143</v>
      </c>
      <c r="E90" s="1"/>
      <c r="F90" s="1"/>
      <c r="G90" s="1"/>
    </row>
    <row r="91" spans="1:7" ht="77.25" customHeight="1" x14ac:dyDescent="0.25">
      <c r="A91" s="34" t="s">
        <v>96</v>
      </c>
      <c r="B91" s="29">
        <v>3353.6</v>
      </c>
      <c r="C91" s="29">
        <v>3865.2097799999997</v>
      </c>
      <c r="D91" s="43">
        <f t="shared" si="1"/>
        <v>1.1525553971851143</v>
      </c>
      <c r="E91" s="1"/>
      <c r="F91" s="1"/>
      <c r="G91" s="1"/>
    </row>
    <row r="92" spans="1:7" ht="30" x14ac:dyDescent="0.25">
      <c r="A92" s="34" t="s">
        <v>97</v>
      </c>
      <c r="B92" s="29" t="s">
        <v>29</v>
      </c>
      <c r="C92" s="29">
        <v>0.69867000000000001</v>
      </c>
      <c r="D92" s="43" t="s">
        <v>29</v>
      </c>
      <c r="E92" s="1"/>
      <c r="F92" s="1"/>
      <c r="G92" s="1"/>
    </row>
    <row r="93" spans="1:7" ht="75" x14ac:dyDescent="0.25">
      <c r="A93" s="34" t="s">
        <v>98</v>
      </c>
      <c r="B93" s="29" t="s">
        <v>29</v>
      </c>
      <c r="C93" s="29">
        <v>0.69867000000000001</v>
      </c>
      <c r="D93" s="43" t="s">
        <v>29</v>
      </c>
      <c r="E93" s="1"/>
      <c r="F93" s="1"/>
      <c r="G93" s="1"/>
    </row>
    <row r="94" spans="1:7" ht="60" x14ac:dyDescent="0.25">
      <c r="A94" s="34" t="s">
        <v>99</v>
      </c>
      <c r="B94" s="29">
        <v>214421.3</v>
      </c>
      <c r="C94" s="29">
        <v>161916.87435</v>
      </c>
      <c r="D94" s="43">
        <f t="shared" si="1"/>
        <v>0.75513428166884544</v>
      </c>
      <c r="E94" s="1"/>
      <c r="F94" s="1"/>
      <c r="G94" s="1"/>
    </row>
    <row r="95" spans="1:7" ht="30" x14ac:dyDescent="0.25">
      <c r="A95" s="34" t="s">
        <v>100</v>
      </c>
      <c r="B95" s="29">
        <v>4.5999999999999996</v>
      </c>
      <c r="C95" s="29">
        <v>1498.94066</v>
      </c>
      <c r="D95" s="43">
        <f t="shared" si="1"/>
        <v>325.85666521739131</v>
      </c>
      <c r="E95" s="1"/>
      <c r="F95" s="1"/>
      <c r="G95" s="1"/>
    </row>
    <row r="96" spans="1:7" ht="30" x14ac:dyDescent="0.25">
      <c r="A96" s="34" t="s">
        <v>101</v>
      </c>
      <c r="B96" s="29">
        <v>4.5999999999999996</v>
      </c>
      <c r="C96" s="29">
        <v>1498.94066</v>
      </c>
      <c r="D96" s="43">
        <f t="shared" si="1"/>
        <v>325.85666521739131</v>
      </c>
      <c r="E96" s="1"/>
      <c r="F96" s="1"/>
      <c r="G96" s="1"/>
    </row>
    <row r="97" spans="1:7" ht="60" x14ac:dyDescent="0.25">
      <c r="A97" s="34" t="s">
        <v>102</v>
      </c>
      <c r="B97" s="29">
        <v>212121.4</v>
      </c>
      <c r="C97" s="29">
        <v>156864.09684000001</v>
      </c>
      <c r="D97" s="43">
        <f t="shared" si="1"/>
        <v>0.73950151583008605</v>
      </c>
      <c r="E97" s="1"/>
      <c r="F97" s="1"/>
      <c r="G97" s="1"/>
    </row>
    <row r="98" spans="1:7" ht="60" x14ac:dyDescent="0.25">
      <c r="A98" s="34" t="s">
        <v>103</v>
      </c>
      <c r="B98" s="29">
        <v>212121.4</v>
      </c>
      <c r="C98" s="29">
        <v>156864.09684000001</v>
      </c>
      <c r="D98" s="43">
        <f t="shared" si="1"/>
        <v>0.73950151583008605</v>
      </c>
      <c r="E98" s="1"/>
      <c r="F98" s="1"/>
      <c r="G98" s="1"/>
    </row>
    <row r="99" spans="1:7" ht="75" x14ac:dyDescent="0.25">
      <c r="A99" s="34" t="s">
        <v>104</v>
      </c>
      <c r="B99" s="29">
        <v>2295.3000000000002</v>
      </c>
      <c r="C99" s="29">
        <v>3553.8368500000001</v>
      </c>
      <c r="D99" s="43">
        <f t="shared" si="1"/>
        <v>1.5483103951553174</v>
      </c>
      <c r="E99" s="1"/>
      <c r="F99" s="1"/>
      <c r="G99" s="1"/>
    </row>
    <row r="100" spans="1:7" ht="75" x14ac:dyDescent="0.25">
      <c r="A100" s="34" t="s">
        <v>105</v>
      </c>
      <c r="B100" s="29">
        <v>2295.3000000000002</v>
      </c>
      <c r="C100" s="29">
        <v>3553.8368500000001</v>
      </c>
      <c r="D100" s="43">
        <f t="shared" si="1"/>
        <v>1.5483103951553174</v>
      </c>
      <c r="E100" s="1"/>
      <c r="F100" s="1"/>
      <c r="G100" s="1"/>
    </row>
    <row r="101" spans="1:7" x14ac:dyDescent="0.25">
      <c r="A101" s="26" t="s">
        <v>106</v>
      </c>
      <c r="B101" s="27">
        <v>1378712.3</v>
      </c>
      <c r="C101" s="27">
        <v>1143953.0799700001</v>
      </c>
      <c r="D101" s="36">
        <f t="shared" si="1"/>
        <v>0.82972573753784606</v>
      </c>
      <c r="E101" s="1"/>
      <c r="F101" s="1"/>
      <c r="G101" s="1"/>
    </row>
    <row r="102" spans="1:7" x14ac:dyDescent="0.25">
      <c r="A102" s="34" t="s">
        <v>107</v>
      </c>
      <c r="B102" s="29">
        <v>1378712.3</v>
      </c>
      <c r="C102" s="29">
        <v>1143953.0799700001</v>
      </c>
      <c r="D102" s="43">
        <f t="shared" si="1"/>
        <v>0.82972573753784606</v>
      </c>
      <c r="E102" s="1"/>
      <c r="F102" s="1"/>
      <c r="G102" s="1"/>
    </row>
    <row r="103" spans="1:7" ht="30" x14ac:dyDescent="0.25">
      <c r="A103" s="34" t="s">
        <v>108</v>
      </c>
      <c r="B103" s="29">
        <v>593436</v>
      </c>
      <c r="C103" s="29">
        <v>733163.10289999994</v>
      </c>
      <c r="D103" s="43">
        <f t="shared" si="1"/>
        <v>1.2354543757035299</v>
      </c>
      <c r="E103" s="1"/>
      <c r="F103" s="1"/>
      <c r="G103" s="1"/>
    </row>
    <row r="104" spans="1:7" x14ac:dyDescent="0.25">
      <c r="A104" s="34" t="s">
        <v>109</v>
      </c>
      <c r="B104" s="29">
        <v>229076.8</v>
      </c>
      <c r="C104" s="29">
        <v>192985.85915</v>
      </c>
      <c r="D104" s="43">
        <f t="shared" si="1"/>
        <v>0.84245047577930199</v>
      </c>
      <c r="E104" s="1"/>
      <c r="F104" s="1"/>
      <c r="G104" s="1"/>
    </row>
    <row r="105" spans="1:7" x14ac:dyDescent="0.25">
      <c r="A105" s="34" t="s">
        <v>110</v>
      </c>
      <c r="B105" s="29">
        <v>556199.5</v>
      </c>
      <c r="C105" s="29">
        <v>217804.11791999999</v>
      </c>
      <c r="D105" s="43">
        <f t="shared" si="1"/>
        <v>0.3915935162113594</v>
      </c>
      <c r="E105" s="1"/>
      <c r="F105" s="1"/>
      <c r="G105" s="1"/>
    </row>
    <row r="106" spans="1:7" x14ac:dyDescent="0.25">
      <c r="A106" s="34" t="s">
        <v>111</v>
      </c>
      <c r="B106" s="29">
        <v>553290.69999999995</v>
      </c>
      <c r="C106" s="29">
        <v>215627.42302000002</v>
      </c>
      <c r="D106" s="43">
        <f t="shared" si="1"/>
        <v>0.38971814097001817</v>
      </c>
      <c r="E106" s="1"/>
      <c r="F106" s="1"/>
      <c r="G106" s="1"/>
    </row>
    <row r="107" spans="1:7" x14ac:dyDescent="0.25">
      <c r="A107" s="34" t="s">
        <v>112</v>
      </c>
      <c r="B107" s="29">
        <v>2908.8</v>
      </c>
      <c r="C107" s="29">
        <v>2176.6949</v>
      </c>
      <c r="D107" s="43">
        <f t="shared" si="1"/>
        <v>0.74831370324532442</v>
      </c>
      <c r="E107" s="1"/>
      <c r="F107" s="1"/>
      <c r="G107" s="1"/>
    </row>
    <row r="108" spans="1:7" ht="28.5" x14ac:dyDescent="0.25">
      <c r="A108" s="26" t="s">
        <v>113</v>
      </c>
      <c r="B108" s="27">
        <v>40761.9</v>
      </c>
      <c r="C108" s="27">
        <v>67008.300570000007</v>
      </c>
      <c r="D108" s="36">
        <f t="shared" si="1"/>
        <v>1.6438954163078758</v>
      </c>
      <c r="E108" s="1"/>
      <c r="F108" s="1"/>
      <c r="G108" s="1"/>
    </row>
    <row r="109" spans="1:7" x14ac:dyDescent="0.25">
      <c r="A109" s="34" t="s">
        <v>114</v>
      </c>
      <c r="B109" s="29">
        <v>300.5</v>
      </c>
      <c r="C109" s="29">
        <v>138.25299999999999</v>
      </c>
      <c r="D109" s="43">
        <f t="shared" si="1"/>
        <v>0.46007653910149748</v>
      </c>
      <c r="E109" s="1"/>
      <c r="F109" s="1"/>
      <c r="G109" s="1"/>
    </row>
    <row r="110" spans="1:7" x14ac:dyDescent="0.25">
      <c r="A110" s="34" t="s">
        <v>115</v>
      </c>
      <c r="B110" s="29">
        <v>300.5</v>
      </c>
      <c r="C110" s="29">
        <v>138.25299999999999</v>
      </c>
      <c r="D110" s="43">
        <f t="shared" si="1"/>
        <v>0.46007653910149748</v>
      </c>
      <c r="E110" s="1"/>
      <c r="F110" s="1"/>
      <c r="G110" s="1"/>
    </row>
    <row r="111" spans="1:7" ht="30" x14ac:dyDescent="0.25">
      <c r="A111" s="34" t="s">
        <v>116</v>
      </c>
      <c r="B111" s="29">
        <v>300.5</v>
      </c>
      <c r="C111" s="29">
        <v>138.25299999999999</v>
      </c>
      <c r="D111" s="43">
        <f t="shared" si="1"/>
        <v>0.46007653910149748</v>
      </c>
      <c r="E111" s="1"/>
      <c r="F111" s="1"/>
      <c r="G111" s="1"/>
    </row>
    <row r="112" spans="1:7" x14ac:dyDescent="0.25">
      <c r="A112" s="34" t="s">
        <v>117</v>
      </c>
      <c r="B112" s="29">
        <v>40461.4</v>
      </c>
      <c r="C112" s="29">
        <v>66870.047569999995</v>
      </c>
      <c r="D112" s="43">
        <f t="shared" si="1"/>
        <v>1.6526874396338236</v>
      </c>
      <c r="E112" s="1"/>
      <c r="F112" s="1"/>
      <c r="G112" s="1"/>
    </row>
    <row r="113" spans="1:7" ht="30" x14ac:dyDescent="0.25">
      <c r="A113" s="34" t="s">
        <v>118</v>
      </c>
      <c r="B113" s="29">
        <v>1704.2</v>
      </c>
      <c r="C113" s="29">
        <v>2248.41759</v>
      </c>
      <c r="D113" s="43">
        <f t="shared" si="1"/>
        <v>1.319339038845206</v>
      </c>
      <c r="E113" s="1"/>
      <c r="F113" s="1"/>
      <c r="G113" s="1"/>
    </row>
    <row r="114" spans="1:7" ht="30" x14ac:dyDescent="0.25">
      <c r="A114" s="34" t="s">
        <v>119</v>
      </c>
      <c r="B114" s="29">
        <v>1704.2</v>
      </c>
      <c r="C114" s="29">
        <v>2248.41759</v>
      </c>
      <c r="D114" s="43">
        <f t="shared" si="1"/>
        <v>1.319339038845206</v>
      </c>
      <c r="E114" s="1"/>
      <c r="F114" s="1"/>
      <c r="G114" s="1"/>
    </row>
    <row r="115" spans="1:7" x14ac:dyDescent="0.25">
      <c r="A115" s="34" t="s">
        <v>120</v>
      </c>
      <c r="B115" s="29">
        <v>38757.199999999997</v>
      </c>
      <c r="C115" s="29">
        <v>64621.629979999998</v>
      </c>
      <c r="D115" s="43">
        <f t="shared" si="1"/>
        <v>1.6673451637373184</v>
      </c>
      <c r="E115" s="1"/>
      <c r="F115" s="1"/>
      <c r="G115" s="1"/>
    </row>
    <row r="116" spans="1:7" x14ac:dyDescent="0.25">
      <c r="A116" s="34" t="s">
        <v>121</v>
      </c>
      <c r="B116" s="29">
        <v>38757.199999999997</v>
      </c>
      <c r="C116" s="29">
        <v>64621.629979999998</v>
      </c>
      <c r="D116" s="43">
        <f t="shared" si="1"/>
        <v>1.6673451637373184</v>
      </c>
      <c r="E116" s="1"/>
      <c r="F116" s="1"/>
      <c r="G116" s="1"/>
    </row>
    <row r="117" spans="1:7" ht="28.5" x14ac:dyDescent="0.25">
      <c r="A117" s="26" t="s">
        <v>122</v>
      </c>
      <c r="B117" s="27">
        <v>55660.1</v>
      </c>
      <c r="C117" s="27">
        <v>107160.68402</v>
      </c>
      <c r="D117" s="36">
        <f t="shared" si="1"/>
        <v>1.925269340515019</v>
      </c>
      <c r="E117" s="1"/>
      <c r="F117" s="1"/>
      <c r="G117" s="1"/>
    </row>
    <row r="118" spans="1:7" ht="60" x14ac:dyDescent="0.25">
      <c r="A118" s="34" t="s">
        <v>123</v>
      </c>
      <c r="B118" s="29">
        <v>47660.1</v>
      </c>
      <c r="C118" s="29">
        <v>75146.09537000001</v>
      </c>
      <c r="D118" s="43">
        <f t="shared" si="1"/>
        <v>1.5767087221806084</v>
      </c>
      <c r="E118" s="1"/>
      <c r="F118" s="1"/>
      <c r="G118" s="1"/>
    </row>
    <row r="119" spans="1:7" ht="75" x14ac:dyDescent="0.25">
      <c r="A119" s="34" t="s">
        <v>124</v>
      </c>
      <c r="B119" s="29">
        <v>47660.1</v>
      </c>
      <c r="C119" s="29">
        <v>75146.09537000001</v>
      </c>
      <c r="D119" s="43">
        <f t="shared" si="1"/>
        <v>1.5767087221806084</v>
      </c>
      <c r="E119" s="1"/>
      <c r="F119" s="1"/>
      <c r="G119" s="1"/>
    </row>
    <row r="120" spans="1:7" ht="60" x14ac:dyDescent="0.25">
      <c r="A120" s="34" t="s">
        <v>125</v>
      </c>
      <c r="B120" s="29">
        <v>47660.1</v>
      </c>
      <c r="C120" s="29">
        <v>75146.09537000001</v>
      </c>
      <c r="D120" s="43">
        <f t="shared" si="1"/>
        <v>1.5767087221806084</v>
      </c>
      <c r="E120" s="1"/>
      <c r="F120" s="1"/>
      <c r="G120" s="1"/>
    </row>
    <row r="121" spans="1:7" ht="45" x14ac:dyDescent="0.25">
      <c r="A121" s="34" t="s">
        <v>126</v>
      </c>
      <c r="B121" s="29" t="s">
        <v>29</v>
      </c>
      <c r="C121" s="29">
        <v>1170.54044</v>
      </c>
      <c r="D121" s="43" t="s">
        <v>29</v>
      </c>
      <c r="E121" s="1"/>
      <c r="F121" s="1"/>
      <c r="G121" s="1"/>
    </row>
    <row r="122" spans="1:7" ht="45" x14ac:dyDescent="0.25">
      <c r="A122" s="34" t="s">
        <v>127</v>
      </c>
      <c r="B122" s="29" t="s">
        <v>29</v>
      </c>
      <c r="C122" s="29">
        <v>1170.54044</v>
      </c>
      <c r="D122" s="43" t="s">
        <v>29</v>
      </c>
      <c r="E122" s="1"/>
      <c r="F122" s="1"/>
      <c r="G122" s="1"/>
    </row>
    <row r="123" spans="1:7" ht="30" x14ac:dyDescent="0.25">
      <c r="A123" s="34" t="s">
        <v>128</v>
      </c>
      <c r="B123" s="29">
        <v>8000</v>
      </c>
      <c r="C123" s="29">
        <v>30844.048210000001</v>
      </c>
      <c r="D123" s="43">
        <f t="shared" si="1"/>
        <v>3.8555060262500001</v>
      </c>
      <c r="E123" s="1"/>
      <c r="F123" s="1"/>
      <c r="G123" s="1"/>
    </row>
    <row r="124" spans="1:7" ht="30" x14ac:dyDescent="0.25">
      <c r="A124" s="34" t="s">
        <v>129</v>
      </c>
      <c r="B124" s="29">
        <v>8000</v>
      </c>
      <c r="C124" s="29">
        <v>30844.048210000001</v>
      </c>
      <c r="D124" s="43">
        <f t="shared" si="1"/>
        <v>3.8555060262500001</v>
      </c>
      <c r="E124" s="1"/>
      <c r="F124" s="1"/>
      <c r="G124" s="1"/>
    </row>
    <row r="125" spans="1:7" ht="30" x14ac:dyDescent="0.25">
      <c r="A125" s="34" t="s">
        <v>130</v>
      </c>
      <c r="B125" s="29">
        <v>8000</v>
      </c>
      <c r="C125" s="29">
        <v>30844.048210000001</v>
      </c>
      <c r="D125" s="43">
        <f t="shared" si="1"/>
        <v>3.8555060262500001</v>
      </c>
      <c r="E125" s="1"/>
      <c r="F125" s="1"/>
      <c r="G125" s="1"/>
    </row>
    <row r="126" spans="1:7" x14ac:dyDescent="0.25">
      <c r="A126" s="26" t="s">
        <v>131</v>
      </c>
      <c r="B126" s="27">
        <v>802769</v>
      </c>
      <c r="C126" s="27">
        <v>550224.93825999997</v>
      </c>
      <c r="D126" s="36">
        <f t="shared" si="1"/>
        <v>0.68540880161042583</v>
      </c>
      <c r="E126" s="1"/>
      <c r="F126" s="1"/>
      <c r="G126" s="1"/>
    </row>
    <row r="127" spans="1:7" ht="30" x14ac:dyDescent="0.25">
      <c r="A127" s="34" t="s">
        <v>132</v>
      </c>
      <c r="B127" s="29">
        <v>4822</v>
      </c>
      <c r="C127" s="29">
        <v>5846.97703</v>
      </c>
      <c r="D127" s="43">
        <f t="shared" si="1"/>
        <v>1.2125626358357529</v>
      </c>
      <c r="E127" s="1"/>
      <c r="F127" s="1"/>
      <c r="G127" s="1"/>
    </row>
    <row r="128" spans="1:7" ht="45" x14ac:dyDescent="0.25">
      <c r="A128" s="34" t="s">
        <v>133</v>
      </c>
      <c r="B128" s="29">
        <v>39.4</v>
      </c>
      <c r="C128" s="29">
        <v>67.786529999999999</v>
      </c>
      <c r="D128" s="43">
        <f t="shared" si="1"/>
        <v>1.7204703045685279</v>
      </c>
      <c r="E128" s="1"/>
      <c r="F128" s="1"/>
      <c r="G128" s="1"/>
    </row>
    <row r="129" spans="1:7" ht="60" x14ac:dyDescent="0.25">
      <c r="A129" s="34" t="s">
        <v>134</v>
      </c>
      <c r="B129" s="29">
        <v>39.4</v>
      </c>
      <c r="C129" s="29">
        <v>67.786529999999999</v>
      </c>
      <c r="D129" s="43">
        <f t="shared" si="1"/>
        <v>1.7204703045685279</v>
      </c>
      <c r="E129" s="1"/>
      <c r="F129" s="1"/>
      <c r="G129" s="1"/>
    </row>
    <row r="130" spans="1:7" ht="60" x14ac:dyDescent="0.25">
      <c r="A130" s="34" t="s">
        <v>135</v>
      </c>
      <c r="B130" s="29">
        <v>921.7</v>
      </c>
      <c r="C130" s="29">
        <v>753.25301999999999</v>
      </c>
      <c r="D130" s="43">
        <f t="shared" si="1"/>
        <v>0.81724315937940761</v>
      </c>
      <c r="E130" s="1"/>
      <c r="F130" s="1"/>
      <c r="G130" s="1"/>
    </row>
    <row r="131" spans="1:7" ht="75" x14ac:dyDescent="0.25">
      <c r="A131" s="34" t="s">
        <v>136</v>
      </c>
      <c r="B131" s="29">
        <v>921.7</v>
      </c>
      <c r="C131" s="29">
        <v>753.25301999999999</v>
      </c>
      <c r="D131" s="43">
        <f t="shared" si="1"/>
        <v>0.81724315937940761</v>
      </c>
      <c r="E131" s="1"/>
      <c r="F131" s="1"/>
      <c r="G131" s="1"/>
    </row>
    <row r="132" spans="1:7" ht="45" x14ac:dyDescent="0.25">
      <c r="A132" s="34" t="s">
        <v>137</v>
      </c>
      <c r="B132" s="29">
        <v>79.599999999999994</v>
      </c>
      <c r="C132" s="29">
        <v>347.52004999999997</v>
      </c>
      <c r="D132" s="43">
        <f t="shared" si="1"/>
        <v>4.365829773869347</v>
      </c>
      <c r="E132" s="1"/>
      <c r="F132" s="1"/>
      <c r="G132" s="1"/>
    </row>
    <row r="133" spans="1:7" ht="60" x14ac:dyDescent="0.25">
      <c r="A133" s="34" t="s">
        <v>138</v>
      </c>
      <c r="B133" s="29">
        <v>79.599999999999994</v>
      </c>
      <c r="C133" s="29">
        <v>347.52004999999997</v>
      </c>
      <c r="D133" s="43">
        <f t="shared" si="1"/>
        <v>4.365829773869347</v>
      </c>
      <c r="E133" s="1"/>
      <c r="F133" s="1"/>
      <c r="G133" s="1"/>
    </row>
    <row r="134" spans="1:7" ht="60" x14ac:dyDescent="0.25">
      <c r="A134" s="34" t="s">
        <v>139</v>
      </c>
      <c r="B134" s="29">
        <v>10.8</v>
      </c>
      <c r="C134" s="29">
        <v>6.5</v>
      </c>
      <c r="D134" s="43">
        <f t="shared" si="1"/>
        <v>0.60185185185185186</v>
      </c>
      <c r="E134" s="1"/>
      <c r="F134" s="1"/>
      <c r="G134" s="1"/>
    </row>
    <row r="135" spans="1:7" ht="75" x14ac:dyDescent="0.25">
      <c r="A135" s="34" t="s">
        <v>140</v>
      </c>
      <c r="B135" s="29">
        <v>10.8</v>
      </c>
      <c r="C135" s="29">
        <v>6.5</v>
      </c>
      <c r="D135" s="43">
        <f t="shared" si="1"/>
        <v>0.60185185185185186</v>
      </c>
      <c r="E135" s="1"/>
      <c r="F135" s="1"/>
      <c r="G135" s="1"/>
    </row>
    <row r="136" spans="1:7" ht="45" x14ac:dyDescent="0.25">
      <c r="A136" s="34" t="s">
        <v>141</v>
      </c>
      <c r="B136" s="29">
        <v>13.8</v>
      </c>
      <c r="C136" s="29">
        <v>9.0015800000000006</v>
      </c>
      <c r="D136" s="43">
        <f t="shared" si="1"/>
        <v>0.65228840579710146</v>
      </c>
      <c r="E136" s="1"/>
      <c r="F136" s="1"/>
      <c r="G136" s="1"/>
    </row>
    <row r="137" spans="1:7" ht="75" x14ac:dyDescent="0.25">
      <c r="A137" s="34" t="s">
        <v>142</v>
      </c>
      <c r="B137" s="29">
        <v>13.8</v>
      </c>
      <c r="C137" s="29">
        <v>9.0015800000000006</v>
      </c>
      <c r="D137" s="43">
        <f t="shared" si="1"/>
        <v>0.65228840579710146</v>
      </c>
      <c r="E137" s="1"/>
      <c r="F137" s="1"/>
      <c r="G137" s="1"/>
    </row>
    <row r="138" spans="1:7" ht="45" x14ac:dyDescent="0.25">
      <c r="A138" s="34" t="s">
        <v>143</v>
      </c>
      <c r="B138" s="29">
        <v>10.4</v>
      </c>
      <c r="C138" s="29" t="s">
        <v>29</v>
      </c>
      <c r="D138" s="43" t="s">
        <v>29</v>
      </c>
      <c r="E138" s="1"/>
      <c r="F138" s="1"/>
      <c r="G138" s="1"/>
    </row>
    <row r="139" spans="1:7" ht="60" x14ac:dyDescent="0.25">
      <c r="A139" s="34" t="s">
        <v>144</v>
      </c>
      <c r="B139" s="29">
        <v>10.4</v>
      </c>
      <c r="C139" s="29" t="s">
        <v>29</v>
      </c>
      <c r="D139" s="43" t="s">
        <v>29</v>
      </c>
      <c r="E139" s="1"/>
      <c r="F139" s="1"/>
      <c r="G139" s="1"/>
    </row>
    <row r="140" spans="1:7" ht="60" x14ac:dyDescent="0.25">
      <c r="A140" s="34" t="s">
        <v>145</v>
      </c>
      <c r="B140" s="29">
        <v>1313.4</v>
      </c>
      <c r="C140" s="29">
        <v>844.95479</v>
      </c>
      <c r="D140" s="43">
        <f t="shared" si="1"/>
        <v>0.64333393482564327</v>
      </c>
      <c r="E140" s="1"/>
      <c r="F140" s="1"/>
      <c r="G140" s="1"/>
    </row>
    <row r="141" spans="1:7" ht="75" x14ac:dyDescent="0.25">
      <c r="A141" s="34" t="s">
        <v>146</v>
      </c>
      <c r="B141" s="29">
        <v>1313.4</v>
      </c>
      <c r="C141" s="29">
        <v>844.95479</v>
      </c>
      <c r="D141" s="43">
        <f t="shared" si="1"/>
        <v>0.64333393482564327</v>
      </c>
      <c r="E141" s="1"/>
      <c r="F141" s="1"/>
      <c r="G141" s="1"/>
    </row>
    <row r="142" spans="1:7" ht="75" x14ac:dyDescent="0.25">
      <c r="A142" s="34" t="s">
        <v>147</v>
      </c>
      <c r="B142" s="29">
        <v>95.3</v>
      </c>
      <c r="C142" s="29">
        <v>630.67908</v>
      </c>
      <c r="D142" s="43">
        <f t="shared" si="1"/>
        <v>6.6178287513116478</v>
      </c>
      <c r="E142" s="1"/>
      <c r="F142" s="1"/>
      <c r="G142" s="1"/>
    </row>
    <row r="143" spans="1:7" ht="105" x14ac:dyDescent="0.25">
      <c r="A143" s="34" t="s">
        <v>148</v>
      </c>
      <c r="B143" s="29">
        <v>75.3</v>
      </c>
      <c r="C143" s="29">
        <v>630.67908</v>
      </c>
      <c r="D143" s="43">
        <f t="shared" si="1"/>
        <v>8.3755521912350606</v>
      </c>
      <c r="E143" s="1"/>
      <c r="F143" s="1"/>
      <c r="G143" s="1"/>
    </row>
    <row r="144" spans="1:7" ht="105" x14ac:dyDescent="0.25">
      <c r="A144" s="34" t="s">
        <v>149</v>
      </c>
      <c r="B144" s="29">
        <v>20</v>
      </c>
      <c r="C144" s="29" t="s">
        <v>29</v>
      </c>
      <c r="D144" s="43" t="s">
        <v>29</v>
      </c>
      <c r="E144" s="1"/>
      <c r="F144" s="1"/>
      <c r="G144" s="1"/>
    </row>
    <row r="145" spans="1:7" ht="45" x14ac:dyDescent="0.25">
      <c r="A145" s="34" t="s">
        <v>150</v>
      </c>
      <c r="B145" s="29">
        <v>8.3000000000000007</v>
      </c>
      <c r="C145" s="29">
        <v>13.888719999999999</v>
      </c>
      <c r="D145" s="43">
        <f t="shared" ref="D145:D207" si="2">C145/B145</f>
        <v>1.6733397590361443</v>
      </c>
      <c r="E145" s="1"/>
      <c r="F145" s="1"/>
      <c r="G145" s="1"/>
    </row>
    <row r="146" spans="1:7" ht="60" x14ac:dyDescent="0.25">
      <c r="A146" s="34" t="s">
        <v>151</v>
      </c>
      <c r="B146" s="29">
        <v>8.3000000000000007</v>
      </c>
      <c r="C146" s="29">
        <v>13.888719999999999</v>
      </c>
      <c r="D146" s="43">
        <f t="shared" si="2"/>
        <v>1.6733397590361443</v>
      </c>
      <c r="E146" s="1"/>
      <c r="F146" s="1"/>
      <c r="G146" s="1"/>
    </row>
    <row r="147" spans="1:7" ht="75" x14ac:dyDescent="0.25">
      <c r="A147" s="34" t="s">
        <v>152</v>
      </c>
      <c r="B147" s="29">
        <v>12.5</v>
      </c>
      <c r="C147" s="29">
        <v>1</v>
      </c>
      <c r="D147" s="43">
        <f t="shared" si="2"/>
        <v>0.08</v>
      </c>
      <c r="E147" s="1"/>
      <c r="F147" s="1"/>
      <c r="G147" s="1"/>
    </row>
    <row r="148" spans="1:7" ht="90" x14ac:dyDescent="0.25">
      <c r="A148" s="34" t="s">
        <v>153</v>
      </c>
      <c r="B148" s="29">
        <v>12.5</v>
      </c>
      <c r="C148" s="29">
        <v>1</v>
      </c>
      <c r="D148" s="43">
        <f t="shared" si="2"/>
        <v>0.08</v>
      </c>
      <c r="E148" s="1"/>
      <c r="F148" s="1"/>
      <c r="G148" s="1"/>
    </row>
    <row r="149" spans="1:7" ht="45" x14ac:dyDescent="0.25">
      <c r="A149" s="34" t="s">
        <v>154</v>
      </c>
      <c r="B149" s="29">
        <v>620.79999999999995</v>
      </c>
      <c r="C149" s="29">
        <v>1021.83235</v>
      </c>
      <c r="D149" s="43">
        <f t="shared" si="2"/>
        <v>1.6459928318298971</v>
      </c>
      <c r="E149" s="1"/>
      <c r="F149" s="1"/>
      <c r="G149" s="1"/>
    </row>
    <row r="150" spans="1:7" ht="60" x14ac:dyDescent="0.25">
      <c r="A150" s="34" t="s">
        <v>155</v>
      </c>
      <c r="B150" s="29">
        <v>600.79999999999995</v>
      </c>
      <c r="C150" s="29">
        <v>981.23235</v>
      </c>
      <c r="D150" s="43">
        <f t="shared" si="2"/>
        <v>1.6332096371504661</v>
      </c>
      <c r="E150" s="1"/>
      <c r="F150" s="1"/>
      <c r="G150" s="1"/>
    </row>
    <row r="151" spans="1:7" ht="60" x14ac:dyDescent="0.25">
      <c r="A151" s="34" t="s">
        <v>156</v>
      </c>
      <c r="B151" s="29">
        <v>20</v>
      </c>
      <c r="C151" s="29">
        <v>40.6</v>
      </c>
      <c r="D151" s="43">
        <f t="shared" si="2"/>
        <v>2.0300000000000002</v>
      </c>
      <c r="E151" s="1"/>
      <c r="F151" s="1"/>
      <c r="G151" s="1"/>
    </row>
    <row r="152" spans="1:7" ht="60" x14ac:dyDescent="0.25">
      <c r="A152" s="34" t="s">
        <v>157</v>
      </c>
      <c r="B152" s="29">
        <v>1696</v>
      </c>
      <c r="C152" s="29">
        <v>2150.5609100000001</v>
      </c>
      <c r="D152" s="43">
        <f t="shared" si="2"/>
        <v>1.2680194044811322</v>
      </c>
      <c r="E152" s="1"/>
      <c r="F152" s="1"/>
      <c r="G152" s="1"/>
    </row>
    <row r="153" spans="1:7" ht="75" x14ac:dyDescent="0.25">
      <c r="A153" s="34" t="s">
        <v>158</v>
      </c>
      <c r="B153" s="29">
        <v>1696</v>
      </c>
      <c r="C153" s="29">
        <v>2150.5609100000001</v>
      </c>
      <c r="D153" s="43">
        <f t="shared" si="2"/>
        <v>1.2680194044811322</v>
      </c>
      <c r="E153" s="1"/>
      <c r="F153" s="1"/>
      <c r="G153" s="1"/>
    </row>
    <row r="154" spans="1:7" ht="30" x14ac:dyDescent="0.25">
      <c r="A154" s="34" t="s">
        <v>159</v>
      </c>
      <c r="B154" s="29">
        <v>247.9</v>
      </c>
      <c r="C154" s="29">
        <v>371.93311999999997</v>
      </c>
      <c r="D154" s="43">
        <f t="shared" si="2"/>
        <v>1.5003352964905203</v>
      </c>
      <c r="E154" s="1"/>
      <c r="F154" s="1"/>
      <c r="G154" s="1"/>
    </row>
    <row r="155" spans="1:7" ht="45" x14ac:dyDescent="0.25">
      <c r="A155" s="34" t="s">
        <v>160</v>
      </c>
      <c r="B155" s="29">
        <v>247.9</v>
      </c>
      <c r="C155" s="29">
        <v>371.93311999999997</v>
      </c>
      <c r="D155" s="43">
        <f t="shared" si="2"/>
        <v>1.5003352964905203</v>
      </c>
      <c r="E155" s="1"/>
      <c r="F155" s="1"/>
      <c r="G155" s="1"/>
    </row>
    <row r="156" spans="1:7" ht="75" x14ac:dyDescent="0.25">
      <c r="A156" s="34" t="s">
        <v>161</v>
      </c>
      <c r="B156" s="29">
        <v>26868.5</v>
      </c>
      <c r="C156" s="29">
        <v>39474.07993</v>
      </c>
      <c r="D156" s="43">
        <f t="shared" si="2"/>
        <v>1.4691583054506205</v>
      </c>
      <c r="E156" s="1"/>
      <c r="F156" s="1"/>
      <c r="G156" s="1"/>
    </row>
    <row r="157" spans="1:7" ht="45" x14ac:dyDescent="0.25">
      <c r="A157" s="34" t="s">
        <v>162</v>
      </c>
      <c r="B157" s="29">
        <v>13463.4</v>
      </c>
      <c r="C157" s="29">
        <v>27589.273690000002</v>
      </c>
      <c r="D157" s="43">
        <f t="shared" si="2"/>
        <v>2.0492055268357179</v>
      </c>
      <c r="E157" s="1"/>
      <c r="F157" s="1"/>
      <c r="G157" s="1"/>
    </row>
    <row r="158" spans="1:7" ht="60" x14ac:dyDescent="0.25">
      <c r="A158" s="34" t="s">
        <v>163</v>
      </c>
      <c r="B158" s="29">
        <v>13463.4</v>
      </c>
      <c r="C158" s="29">
        <v>27589.273690000002</v>
      </c>
      <c r="D158" s="43">
        <f t="shared" si="2"/>
        <v>2.0492055268357179</v>
      </c>
      <c r="E158" s="1"/>
      <c r="F158" s="1"/>
      <c r="G158" s="1"/>
    </row>
    <row r="159" spans="1:7" ht="60" x14ac:dyDescent="0.25">
      <c r="A159" s="34" t="s">
        <v>164</v>
      </c>
      <c r="B159" s="29">
        <v>13405.1</v>
      </c>
      <c r="C159" s="29">
        <v>11884.80624</v>
      </c>
      <c r="D159" s="43">
        <f t="shared" si="2"/>
        <v>0.88658840590521515</v>
      </c>
      <c r="E159" s="1"/>
      <c r="F159" s="1"/>
      <c r="G159" s="1"/>
    </row>
    <row r="160" spans="1:7" ht="60" x14ac:dyDescent="0.25">
      <c r="A160" s="34" t="s">
        <v>165</v>
      </c>
      <c r="B160" s="29">
        <v>13405.1</v>
      </c>
      <c r="C160" s="29">
        <v>11884.80624</v>
      </c>
      <c r="D160" s="43">
        <f t="shared" si="2"/>
        <v>0.88658840590521515</v>
      </c>
      <c r="E160" s="1"/>
      <c r="F160" s="1"/>
      <c r="G160" s="1"/>
    </row>
    <row r="161" spans="1:7" x14ac:dyDescent="0.25">
      <c r="A161" s="34" t="s">
        <v>166</v>
      </c>
      <c r="B161" s="29" t="s">
        <v>29</v>
      </c>
      <c r="C161" s="29">
        <v>7670.3766999999998</v>
      </c>
      <c r="D161" s="43" t="s">
        <v>29</v>
      </c>
      <c r="E161" s="1"/>
      <c r="F161" s="1"/>
      <c r="G161" s="1"/>
    </row>
    <row r="162" spans="1:7" ht="60" x14ac:dyDescent="0.25">
      <c r="A162" s="34" t="s">
        <v>167</v>
      </c>
      <c r="B162" s="29" t="s">
        <v>29</v>
      </c>
      <c r="C162" s="29">
        <v>1759.8186899999998</v>
      </c>
      <c r="D162" s="43" t="s">
        <v>29</v>
      </c>
      <c r="E162" s="1"/>
      <c r="F162" s="1"/>
      <c r="G162" s="1"/>
    </row>
    <row r="163" spans="1:7" ht="45" x14ac:dyDescent="0.25">
      <c r="A163" s="34" t="s">
        <v>168</v>
      </c>
      <c r="B163" s="29" t="s">
        <v>29</v>
      </c>
      <c r="C163" s="29">
        <v>436.06801000000002</v>
      </c>
      <c r="D163" s="43" t="s">
        <v>29</v>
      </c>
      <c r="E163" s="1"/>
      <c r="F163" s="1"/>
      <c r="G163" s="1"/>
    </row>
    <row r="164" spans="1:7" ht="45" x14ac:dyDescent="0.25">
      <c r="A164" s="34" t="s">
        <v>169</v>
      </c>
      <c r="B164" s="29" t="s">
        <v>29</v>
      </c>
      <c r="C164" s="29">
        <v>1323.7506799999999</v>
      </c>
      <c r="D164" s="43" t="s">
        <v>29</v>
      </c>
      <c r="E164" s="1"/>
      <c r="F164" s="1"/>
      <c r="G164" s="1"/>
    </row>
    <row r="165" spans="1:7" ht="30" x14ac:dyDescent="0.25">
      <c r="A165" s="34" t="s">
        <v>170</v>
      </c>
      <c r="B165" s="29" t="s">
        <v>29</v>
      </c>
      <c r="C165" s="29">
        <v>6893.9812300000003</v>
      </c>
      <c r="D165" s="43" t="s">
        <v>29</v>
      </c>
      <c r="E165" s="1"/>
      <c r="F165" s="1"/>
      <c r="G165" s="1"/>
    </row>
    <row r="166" spans="1:7" ht="45" x14ac:dyDescent="0.25">
      <c r="A166" s="34" t="s">
        <v>171</v>
      </c>
      <c r="B166" s="29" t="s">
        <v>29</v>
      </c>
      <c r="C166" s="29">
        <v>6893.9812300000003</v>
      </c>
      <c r="D166" s="43" t="s">
        <v>29</v>
      </c>
      <c r="E166" s="1"/>
      <c r="F166" s="1"/>
      <c r="G166" s="1"/>
    </row>
    <row r="167" spans="1:7" ht="60" x14ac:dyDescent="0.25">
      <c r="A167" s="34" t="s">
        <v>172</v>
      </c>
      <c r="B167" s="29" t="s">
        <v>29</v>
      </c>
      <c r="C167" s="29">
        <v>-983.42322000000001</v>
      </c>
      <c r="D167" s="43" t="s">
        <v>29</v>
      </c>
      <c r="E167" s="1"/>
      <c r="F167" s="1"/>
      <c r="G167" s="1"/>
    </row>
    <row r="168" spans="1:7" ht="45" x14ac:dyDescent="0.25">
      <c r="A168" s="34" t="s">
        <v>173</v>
      </c>
      <c r="B168" s="29" t="s">
        <v>29</v>
      </c>
      <c r="C168" s="29">
        <v>-992.50844999999993</v>
      </c>
      <c r="D168" s="43" t="s">
        <v>29</v>
      </c>
      <c r="E168" s="1"/>
      <c r="F168" s="1"/>
      <c r="G168" s="1"/>
    </row>
    <row r="169" spans="1:7" ht="60" x14ac:dyDescent="0.25">
      <c r="A169" s="34" t="s">
        <v>174</v>
      </c>
      <c r="B169" s="29" t="s">
        <v>29</v>
      </c>
      <c r="C169" s="29">
        <v>9.0852299999999993</v>
      </c>
      <c r="D169" s="44" t="s">
        <v>312</v>
      </c>
      <c r="E169" s="1"/>
      <c r="F169" s="1"/>
      <c r="G169" s="1"/>
    </row>
    <row r="170" spans="1:7" x14ac:dyDescent="0.25">
      <c r="A170" s="34" t="s">
        <v>175</v>
      </c>
      <c r="B170" s="29">
        <v>770830.6</v>
      </c>
      <c r="C170" s="29">
        <v>496861.57148000004</v>
      </c>
      <c r="D170" s="43">
        <f t="shared" si="2"/>
        <v>0.64457945945581308</v>
      </c>
      <c r="E170" s="1"/>
      <c r="F170" s="1"/>
      <c r="G170" s="1"/>
    </row>
    <row r="171" spans="1:7" ht="30" x14ac:dyDescent="0.25">
      <c r="A171" s="34" t="s">
        <v>176</v>
      </c>
      <c r="B171" s="29">
        <v>770830.6</v>
      </c>
      <c r="C171" s="29">
        <v>494875.08698000002</v>
      </c>
      <c r="D171" s="43">
        <f t="shared" si="2"/>
        <v>0.64200238934468878</v>
      </c>
      <c r="E171" s="1"/>
      <c r="F171" s="1"/>
      <c r="G171" s="1"/>
    </row>
    <row r="172" spans="1:7" ht="30" x14ac:dyDescent="0.25">
      <c r="A172" s="34" t="s">
        <v>177</v>
      </c>
      <c r="B172" s="29">
        <v>770830.6</v>
      </c>
      <c r="C172" s="29">
        <v>494875.08698000002</v>
      </c>
      <c r="D172" s="43">
        <f t="shared" si="2"/>
        <v>0.64200238934468878</v>
      </c>
      <c r="E172" s="1"/>
      <c r="F172" s="1"/>
      <c r="G172" s="1"/>
    </row>
    <row r="173" spans="1:7" ht="60" x14ac:dyDescent="0.25">
      <c r="A173" s="34" t="s">
        <v>178</v>
      </c>
      <c r="B173" s="29" t="s">
        <v>29</v>
      </c>
      <c r="C173" s="29">
        <v>1986.4845</v>
      </c>
      <c r="D173" s="43" t="s">
        <v>29</v>
      </c>
      <c r="E173" s="1"/>
      <c r="F173" s="1"/>
      <c r="G173" s="1"/>
    </row>
    <row r="174" spans="1:7" ht="18.75" customHeight="1" x14ac:dyDescent="0.25">
      <c r="A174" s="26" t="s">
        <v>179</v>
      </c>
      <c r="B174" s="27" t="s">
        <v>29</v>
      </c>
      <c r="C174" s="27">
        <v>1159.6892600000001</v>
      </c>
      <c r="D174" s="43" t="s">
        <v>29</v>
      </c>
      <c r="E174" s="1"/>
      <c r="F174" s="1"/>
      <c r="G174" s="1"/>
    </row>
    <row r="175" spans="1:7" x14ac:dyDescent="0.25">
      <c r="A175" s="34" t="s">
        <v>180</v>
      </c>
      <c r="B175" s="29" t="s">
        <v>29</v>
      </c>
      <c r="C175" s="29">
        <v>298.75420000000003</v>
      </c>
      <c r="D175" s="43" t="s">
        <v>29</v>
      </c>
      <c r="E175" s="1"/>
      <c r="F175" s="1"/>
      <c r="G175" s="1"/>
    </row>
    <row r="176" spans="1:7" x14ac:dyDescent="0.25">
      <c r="A176" s="34" t="s">
        <v>181</v>
      </c>
      <c r="B176" s="29" t="s">
        <v>29</v>
      </c>
      <c r="C176" s="29">
        <v>298.75420000000003</v>
      </c>
      <c r="D176" s="43" t="s">
        <v>29</v>
      </c>
      <c r="E176" s="1"/>
      <c r="F176" s="1"/>
      <c r="G176" s="1"/>
    </row>
    <row r="177" spans="1:7" x14ac:dyDescent="0.25">
      <c r="A177" s="34" t="s">
        <v>182</v>
      </c>
      <c r="B177" s="29" t="s">
        <v>29</v>
      </c>
      <c r="C177" s="29">
        <v>860.93506000000002</v>
      </c>
      <c r="D177" s="43" t="s">
        <v>29</v>
      </c>
      <c r="E177" s="1"/>
      <c r="F177" s="1"/>
      <c r="G177" s="1"/>
    </row>
    <row r="178" spans="1:7" x14ac:dyDescent="0.25">
      <c r="A178" s="34" t="s">
        <v>183</v>
      </c>
      <c r="B178" s="29" t="s">
        <v>29</v>
      </c>
      <c r="C178" s="29">
        <v>860.93506000000002</v>
      </c>
      <c r="D178" s="43" t="s">
        <v>29</v>
      </c>
      <c r="E178" s="1"/>
      <c r="F178" s="1"/>
      <c r="G178" s="1"/>
    </row>
    <row r="179" spans="1:7" ht="21" customHeight="1" x14ac:dyDescent="0.25">
      <c r="A179" s="26" t="s">
        <v>184</v>
      </c>
      <c r="B179" s="27">
        <v>13338272.31136</v>
      </c>
      <c r="C179" s="27">
        <v>10255043.098759999</v>
      </c>
      <c r="D179" s="36">
        <f t="shared" si="2"/>
        <v>0.76884343484470163</v>
      </c>
      <c r="E179" s="1"/>
      <c r="F179" s="1"/>
      <c r="G179" s="1"/>
    </row>
    <row r="180" spans="1:7" ht="34.5" customHeight="1" x14ac:dyDescent="0.25">
      <c r="A180" s="26" t="s">
        <v>185</v>
      </c>
      <c r="B180" s="27">
        <v>12176641.196590001</v>
      </c>
      <c r="C180" s="27">
        <v>8980252.5579199996</v>
      </c>
      <c r="D180" s="36">
        <f t="shared" si="2"/>
        <v>0.73749833085620264</v>
      </c>
      <c r="E180" s="1"/>
      <c r="F180" s="1"/>
      <c r="G180" s="1"/>
    </row>
    <row r="181" spans="1:7" ht="30" x14ac:dyDescent="0.25">
      <c r="A181" s="34" t="s">
        <v>186</v>
      </c>
      <c r="B181" s="29">
        <v>2012083.7428499998</v>
      </c>
      <c r="C181" s="29">
        <v>1681473.4133499998</v>
      </c>
      <c r="D181" s="43">
        <f t="shared" si="2"/>
        <v>0.83568758970652501</v>
      </c>
      <c r="E181" s="1"/>
      <c r="F181" s="1"/>
      <c r="G181" s="1"/>
    </row>
    <row r="182" spans="1:7" ht="75" x14ac:dyDescent="0.25">
      <c r="A182" s="34" t="s">
        <v>187</v>
      </c>
      <c r="B182" s="29">
        <v>1587135.6</v>
      </c>
      <c r="C182" s="29">
        <v>1081829.2922799999</v>
      </c>
      <c r="D182" s="43">
        <f t="shared" si="2"/>
        <v>0.68162373289339606</v>
      </c>
      <c r="E182" s="1"/>
      <c r="F182" s="1"/>
      <c r="G182" s="1"/>
    </row>
    <row r="183" spans="1:7" ht="75" x14ac:dyDescent="0.25">
      <c r="A183" s="34" t="s">
        <v>188</v>
      </c>
      <c r="B183" s="29">
        <v>1587135.6</v>
      </c>
      <c r="C183" s="29">
        <v>1081829.2922799999</v>
      </c>
      <c r="D183" s="43">
        <f t="shared" si="2"/>
        <v>0.68162373289339606</v>
      </c>
      <c r="E183" s="1"/>
      <c r="F183" s="1"/>
      <c r="G183" s="1"/>
    </row>
    <row r="184" spans="1:7" ht="30" x14ac:dyDescent="0.25">
      <c r="A184" s="34" t="s">
        <v>189</v>
      </c>
      <c r="B184" s="29" t="s">
        <v>29</v>
      </c>
      <c r="C184" s="29">
        <v>263319.04006999999</v>
      </c>
      <c r="D184" s="43" t="s">
        <v>29</v>
      </c>
      <c r="E184" s="1"/>
      <c r="F184" s="1"/>
      <c r="G184" s="1"/>
    </row>
    <row r="185" spans="1:7" ht="30" x14ac:dyDescent="0.25">
      <c r="A185" s="34" t="s">
        <v>190</v>
      </c>
      <c r="B185" s="29" t="s">
        <v>29</v>
      </c>
      <c r="C185" s="29">
        <v>263319.04006999999</v>
      </c>
      <c r="D185" s="43" t="s">
        <v>29</v>
      </c>
      <c r="E185" s="1"/>
      <c r="F185" s="1"/>
      <c r="G185" s="1"/>
    </row>
    <row r="186" spans="1:7" ht="45" x14ac:dyDescent="0.25">
      <c r="A186" s="34" t="s">
        <v>191</v>
      </c>
      <c r="B186" s="29">
        <v>253522.4</v>
      </c>
      <c r="C186" s="29">
        <v>150385.62573</v>
      </c>
      <c r="D186" s="43">
        <f t="shared" si="2"/>
        <v>0.59318476682928212</v>
      </c>
      <c r="E186" s="1"/>
      <c r="F186" s="1"/>
      <c r="G186" s="1"/>
    </row>
    <row r="187" spans="1:7" ht="45" x14ac:dyDescent="0.25">
      <c r="A187" s="34" t="s">
        <v>192</v>
      </c>
      <c r="B187" s="29">
        <v>253522.4</v>
      </c>
      <c r="C187" s="29">
        <v>150385.62573</v>
      </c>
      <c r="D187" s="43">
        <f t="shared" si="2"/>
        <v>0.59318476682928212</v>
      </c>
      <c r="E187" s="1"/>
      <c r="F187" s="1"/>
      <c r="G187" s="1"/>
    </row>
    <row r="188" spans="1:7" ht="30" x14ac:dyDescent="0.25">
      <c r="A188" s="34" t="s">
        <v>193</v>
      </c>
      <c r="B188" s="29">
        <v>22981.859</v>
      </c>
      <c r="C188" s="29">
        <v>22749.524149999997</v>
      </c>
      <c r="D188" s="43">
        <f t="shared" si="2"/>
        <v>0.98989051103307168</v>
      </c>
      <c r="E188" s="1"/>
      <c r="F188" s="1"/>
      <c r="G188" s="1"/>
    </row>
    <row r="189" spans="1:7" ht="30" x14ac:dyDescent="0.25">
      <c r="A189" s="34" t="s">
        <v>194</v>
      </c>
      <c r="B189" s="29">
        <v>22981.859</v>
      </c>
      <c r="C189" s="29">
        <v>22749.524149999997</v>
      </c>
      <c r="D189" s="43">
        <f t="shared" si="2"/>
        <v>0.98989051103307168</v>
      </c>
      <c r="E189" s="1"/>
      <c r="F189" s="1"/>
      <c r="G189" s="1"/>
    </row>
    <row r="190" spans="1:7" x14ac:dyDescent="0.25">
      <c r="A190" s="34" t="s">
        <v>195</v>
      </c>
      <c r="B190" s="29">
        <v>124</v>
      </c>
      <c r="C190" s="29">
        <v>124</v>
      </c>
      <c r="D190" s="43">
        <f t="shared" si="2"/>
        <v>1</v>
      </c>
      <c r="E190" s="1"/>
      <c r="F190" s="1"/>
      <c r="G190" s="1"/>
    </row>
    <row r="191" spans="1:7" x14ac:dyDescent="0.25">
      <c r="A191" s="34" t="s">
        <v>196</v>
      </c>
      <c r="B191" s="29">
        <v>124</v>
      </c>
      <c r="C191" s="29">
        <v>124</v>
      </c>
      <c r="D191" s="43">
        <f t="shared" si="2"/>
        <v>1</v>
      </c>
      <c r="E191" s="1"/>
      <c r="F191" s="1"/>
      <c r="G191" s="1"/>
    </row>
    <row r="192" spans="1:7" ht="30" x14ac:dyDescent="0.25">
      <c r="A192" s="34" t="s">
        <v>197</v>
      </c>
      <c r="B192" s="29">
        <v>59300.6</v>
      </c>
      <c r="C192" s="29" t="s">
        <v>29</v>
      </c>
      <c r="D192" s="43" t="s">
        <v>29</v>
      </c>
      <c r="E192" s="1"/>
      <c r="F192" s="1"/>
      <c r="G192" s="1"/>
    </row>
    <row r="193" spans="1:7" ht="30" x14ac:dyDescent="0.25">
      <c r="A193" s="34" t="s">
        <v>198</v>
      </c>
      <c r="B193" s="29">
        <v>59300.6</v>
      </c>
      <c r="C193" s="29" t="s">
        <v>29</v>
      </c>
      <c r="D193" s="43" t="s">
        <v>29</v>
      </c>
      <c r="E193" s="1"/>
      <c r="F193" s="1"/>
      <c r="G193" s="1"/>
    </row>
    <row r="194" spans="1:7" x14ac:dyDescent="0.25">
      <c r="A194" s="34" t="s">
        <v>199</v>
      </c>
      <c r="B194" s="29">
        <v>89019.199999999997</v>
      </c>
      <c r="C194" s="29">
        <v>163065.93111999999</v>
      </c>
      <c r="D194" s="43">
        <f t="shared" si="2"/>
        <v>1.8318062970684976</v>
      </c>
      <c r="E194" s="1"/>
      <c r="F194" s="1"/>
      <c r="G194" s="1"/>
    </row>
    <row r="195" spans="1:7" x14ac:dyDescent="0.25">
      <c r="A195" s="34" t="s">
        <v>200</v>
      </c>
      <c r="B195" s="29">
        <v>89019.199999999997</v>
      </c>
      <c r="C195" s="29">
        <v>163065.93111999999</v>
      </c>
      <c r="D195" s="43">
        <f t="shared" si="2"/>
        <v>1.8318062970684976</v>
      </c>
      <c r="E195" s="1"/>
      <c r="F195" s="1"/>
      <c r="G195" s="1"/>
    </row>
    <row r="196" spans="1:7" x14ac:dyDescent="0.25">
      <c r="A196" s="34" t="s">
        <v>201</v>
      </c>
      <c r="B196" s="29">
        <v>9898275.3537399992</v>
      </c>
      <c r="C196" s="29">
        <v>7086480.3605899997</v>
      </c>
      <c r="D196" s="43">
        <f t="shared" si="2"/>
        <v>0.71593081696928329</v>
      </c>
      <c r="E196" s="1"/>
      <c r="F196" s="1"/>
      <c r="G196" s="1"/>
    </row>
    <row r="197" spans="1:7" ht="30" x14ac:dyDescent="0.25">
      <c r="A197" s="34" t="s">
        <v>202</v>
      </c>
      <c r="B197" s="29">
        <v>9894543.3537399992</v>
      </c>
      <c r="C197" s="29">
        <v>7083964.78259</v>
      </c>
      <c r="D197" s="43">
        <f t="shared" si="2"/>
        <v>0.71594661110988611</v>
      </c>
      <c r="E197" s="1"/>
      <c r="F197" s="1"/>
      <c r="G197" s="1"/>
    </row>
    <row r="198" spans="1:7" ht="30" x14ac:dyDescent="0.25">
      <c r="A198" s="34" t="s">
        <v>203</v>
      </c>
      <c r="B198" s="29">
        <v>9894543.3537399992</v>
      </c>
      <c r="C198" s="29">
        <v>7083964.78259</v>
      </c>
      <c r="D198" s="43">
        <f t="shared" si="2"/>
        <v>0.71594661110988611</v>
      </c>
      <c r="E198" s="1"/>
      <c r="F198" s="1"/>
      <c r="G198" s="1"/>
    </row>
    <row r="199" spans="1:7" ht="60" x14ac:dyDescent="0.25">
      <c r="A199" s="34" t="s">
        <v>204</v>
      </c>
      <c r="B199" s="29">
        <v>3714.4</v>
      </c>
      <c r="C199" s="29">
        <v>2498</v>
      </c>
      <c r="D199" s="43">
        <f t="shared" si="2"/>
        <v>0.67251776868404045</v>
      </c>
      <c r="E199" s="1"/>
      <c r="F199" s="1"/>
      <c r="G199" s="1"/>
    </row>
    <row r="200" spans="1:7" ht="60" x14ac:dyDescent="0.25">
      <c r="A200" s="34" t="s">
        <v>205</v>
      </c>
      <c r="B200" s="29">
        <v>3714.4</v>
      </c>
      <c r="C200" s="29">
        <v>2498</v>
      </c>
      <c r="D200" s="43">
        <f t="shared" si="2"/>
        <v>0.67251776868404045</v>
      </c>
      <c r="E200" s="1"/>
      <c r="F200" s="1"/>
      <c r="G200" s="1"/>
    </row>
    <row r="201" spans="1:7" ht="45" x14ac:dyDescent="0.25">
      <c r="A201" s="34" t="s">
        <v>206</v>
      </c>
      <c r="B201" s="29">
        <v>17.600000000000001</v>
      </c>
      <c r="C201" s="29">
        <v>17.577999999999999</v>
      </c>
      <c r="D201" s="43">
        <f t="shared" si="2"/>
        <v>0.99874999999999992</v>
      </c>
      <c r="E201" s="1"/>
      <c r="F201" s="1"/>
      <c r="G201" s="1"/>
    </row>
    <row r="202" spans="1:7" ht="45" x14ac:dyDescent="0.25">
      <c r="A202" s="34" t="s">
        <v>207</v>
      </c>
      <c r="B202" s="29">
        <v>17.600000000000001</v>
      </c>
      <c r="C202" s="29">
        <v>17.577999999999999</v>
      </c>
      <c r="D202" s="43">
        <f t="shared" si="2"/>
        <v>0.99874999999999992</v>
      </c>
      <c r="E202" s="1"/>
      <c r="F202" s="1"/>
      <c r="G202" s="1"/>
    </row>
    <row r="203" spans="1:7" x14ac:dyDescent="0.25">
      <c r="A203" s="34" t="s">
        <v>208</v>
      </c>
      <c r="B203" s="29">
        <v>266282.09999999998</v>
      </c>
      <c r="C203" s="29">
        <v>212298.78397999998</v>
      </c>
      <c r="D203" s="43">
        <f t="shared" si="2"/>
        <v>0.79727020321681408</v>
      </c>
      <c r="E203" s="1"/>
      <c r="F203" s="1"/>
      <c r="G203" s="1"/>
    </row>
    <row r="204" spans="1:7" ht="105" x14ac:dyDescent="0.25">
      <c r="A204" s="34" t="s">
        <v>209</v>
      </c>
      <c r="B204" s="29">
        <v>7312</v>
      </c>
      <c r="C204" s="29">
        <v>4684.6000000000004</v>
      </c>
      <c r="D204" s="43">
        <f t="shared" si="2"/>
        <v>0.64067286652078781</v>
      </c>
      <c r="E204" s="1"/>
      <c r="F204" s="1"/>
      <c r="G204" s="1"/>
    </row>
    <row r="205" spans="1:7" ht="120" x14ac:dyDescent="0.25">
      <c r="A205" s="34" t="s">
        <v>210</v>
      </c>
      <c r="B205" s="29">
        <v>7312</v>
      </c>
      <c r="C205" s="29">
        <v>4684.6000000000004</v>
      </c>
      <c r="D205" s="43">
        <f t="shared" si="2"/>
        <v>0.64067286652078781</v>
      </c>
      <c r="E205" s="1"/>
      <c r="F205" s="1"/>
      <c r="G205" s="1"/>
    </row>
    <row r="206" spans="1:7" ht="60" x14ac:dyDescent="0.25">
      <c r="A206" s="34" t="s">
        <v>211</v>
      </c>
      <c r="B206" s="29">
        <v>22392</v>
      </c>
      <c r="C206" s="29">
        <v>14662</v>
      </c>
      <c r="D206" s="43">
        <f t="shared" si="2"/>
        <v>0.65478742408002855</v>
      </c>
      <c r="E206" s="1"/>
      <c r="F206" s="1"/>
      <c r="G206" s="1"/>
    </row>
    <row r="207" spans="1:7" ht="60" x14ac:dyDescent="0.25">
      <c r="A207" s="34" t="s">
        <v>212</v>
      </c>
      <c r="B207" s="29">
        <v>22392</v>
      </c>
      <c r="C207" s="29">
        <v>14662</v>
      </c>
      <c r="D207" s="43">
        <f t="shared" si="2"/>
        <v>0.65478742408002855</v>
      </c>
      <c r="E207" s="1"/>
      <c r="F207" s="1"/>
      <c r="G207" s="1"/>
    </row>
    <row r="208" spans="1:7" ht="90" x14ac:dyDescent="0.25">
      <c r="A208" s="34" t="s">
        <v>213</v>
      </c>
      <c r="B208" s="29">
        <v>215415.9</v>
      </c>
      <c r="C208" s="29">
        <v>160338.5</v>
      </c>
      <c r="D208" s="43">
        <f t="shared" ref="D208:D226" si="3">C208/B208</f>
        <v>0.74432063742741372</v>
      </c>
      <c r="E208" s="1"/>
      <c r="F208" s="1"/>
      <c r="G208" s="1"/>
    </row>
    <row r="209" spans="1:7" ht="90" x14ac:dyDescent="0.25">
      <c r="A209" s="34" t="s">
        <v>214</v>
      </c>
      <c r="B209" s="29">
        <v>215415.9</v>
      </c>
      <c r="C209" s="29">
        <v>160338.5</v>
      </c>
      <c r="D209" s="43">
        <f t="shared" si="3"/>
        <v>0.74432063742741372</v>
      </c>
      <c r="E209" s="1"/>
      <c r="F209" s="1"/>
      <c r="G209" s="1"/>
    </row>
    <row r="210" spans="1:7" x14ac:dyDescent="0.25">
      <c r="A210" s="34" t="s">
        <v>215</v>
      </c>
      <c r="B210" s="29">
        <v>21162.2</v>
      </c>
      <c r="C210" s="29">
        <v>32613.683980000002</v>
      </c>
      <c r="D210" s="43">
        <f t="shared" si="3"/>
        <v>1.5411291822211302</v>
      </c>
      <c r="E210" s="1"/>
      <c r="F210" s="1"/>
      <c r="G210" s="1"/>
    </row>
    <row r="211" spans="1:7" x14ac:dyDescent="0.25">
      <c r="A211" s="34" t="s">
        <v>216</v>
      </c>
      <c r="B211" s="29">
        <v>21162.2</v>
      </c>
      <c r="C211" s="29">
        <v>32613.683980000002</v>
      </c>
      <c r="D211" s="43">
        <f t="shared" si="3"/>
        <v>1.5411291822211302</v>
      </c>
      <c r="E211" s="1"/>
      <c r="F211" s="1"/>
      <c r="G211" s="1"/>
    </row>
    <row r="212" spans="1:7" ht="28.5" x14ac:dyDescent="0.25">
      <c r="A212" s="26" t="s">
        <v>217</v>
      </c>
      <c r="B212" s="27">
        <v>1201368.8999999999</v>
      </c>
      <c r="C212" s="27">
        <v>1291368.8999999999</v>
      </c>
      <c r="D212" s="36">
        <f t="shared" si="3"/>
        <v>1.0749145412370837</v>
      </c>
      <c r="E212" s="1"/>
      <c r="F212" s="1"/>
      <c r="G212" s="1"/>
    </row>
    <row r="213" spans="1:7" ht="30" x14ac:dyDescent="0.25">
      <c r="A213" s="34" t="s">
        <v>218</v>
      </c>
      <c r="B213" s="29">
        <v>1201368.8999999999</v>
      </c>
      <c r="C213" s="29">
        <v>1291368.8999999999</v>
      </c>
      <c r="D213" s="36">
        <f t="shared" si="3"/>
        <v>1.0749145412370837</v>
      </c>
      <c r="E213" s="1"/>
      <c r="F213" s="1"/>
      <c r="G213" s="1"/>
    </row>
    <row r="214" spans="1:7" ht="30" x14ac:dyDescent="0.25">
      <c r="A214" s="34" t="s">
        <v>219</v>
      </c>
      <c r="B214" s="29">
        <v>1201368.8999999999</v>
      </c>
      <c r="C214" s="29">
        <v>1291368.8999999999</v>
      </c>
      <c r="D214" s="36">
        <f t="shared" si="3"/>
        <v>1.0749145412370837</v>
      </c>
      <c r="E214" s="1"/>
      <c r="F214" s="1"/>
      <c r="G214" s="1"/>
    </row>
    <row r="215" spans="1:7" ht="85.5" x14ac:dyDescent="0.25">
      <c r="A215" s="26" t="s">
        <v>220</v>
      </c>
      <c r="B215" s="27" t="s">
        <v>29</v>
      </c>
      <c r="C215" s="27" t="s">
        <v>29</v>
      </c>
      <c r="D215" s="36" t="s">
        <v>29</v>
      </c>
      <c r="E215" s="1"/>
      <c r="F215" s="1"/>
      <c r="G215" s="1"/>
    </row>
    <row r="216" spans="1:7" ht="57" x14ac:dyDescent="0.25">
      <c r="A216" s="26" t="s">
        <v>221</v>
      </c>
      <c r="B216" s="27" t="s">
        <v>29</v>
      </c>
      <c r="C216" s="27">
        <v>25031.528140000002</v>
      </c>
      <c r="D216" s="36" t="s">
        <v>29</v>
      </c>
      <c r="E216" s="1"/>
      <c r="F216" s="1"/>
      <c r="G216" s="1"/>
    </row>
    <row r="217" spans="1:7" ht="60" x14ac:dyDescent="0.25">
      <c r="A217" s="34" t="s">
        <v>222</v>
      </c>
      <c r="B217" s="29" t="s">
        <v>29</v>
      </c>
      <c r="C217" s="29">
        <v>25031.528140000002</v>
      </c>
      <c r="D217" s="36" t="s">
        <v>29</v>
      </c>
      <c r="E217" s="1"/>
      <c r="F217" s="1"/>
      <c r="G217" s="1"/>
    </row>
    <row r="218" spans="1:7" ht="60" x14ac:dyDescent="0.25">
      <c r="A218" s="34" t="s">
        <v>223</v>
      </c>
      <c r="B218" s="29" t="s">
        <v>29</v>
      </c>
      <c r="C218" s="29">
        <v>25031.528140000002</v>
      </c>
      <c r="D218" s="36" t="s">
        <v>29</v>
      </c>
      <c r="E218" s="1"/>
      <c r="F218" s="1"/>
      <c r="G218" s="1"/>
    </row>
    <row r="219" spans="1:7" ht="30" x14ac:dyDescent="0.25">
      <c r="A219" s="34" t="s">
        <v>224</v>
      </c>
      <c r="B219" s="29" t="s">
        <v>29</v>
      </c>
      <c r="C219" s="29">
        <v>25031.528140000002</v>
      </c>
      <c r="D219" s="36" t="s">
        <v>29</v>
      </c>
      <c r="E219" s="1"/>
      <c r="F219" s="1"/>
      <c r="G219" s="1"/>
    </row>
    <row r="220" spans="1:7" ht="30" x14ac:dyDescent="0.25">
      <c r="A220" s="34" t="s">
        <v>225</v>
      </c>
      <c r="B220" s="29" t="s">
        <v>29</v>
      </c>
      <c r="C220" s="29">
        <v>2637.7591400000001</v>
      </c>
      <c r="D220" s="36" t="s">
        <v>29</v>
      </c>
      <c r="E220" s="1"/>
      <c r="F220" s="1"/>
      <c r="G220" s="1"/>
    </row>
    <row r="221" spans="1:7" ht="30" x14ac:dyDescent="0.25">
      <c r="A221" s="34" t="s">
        <v>226</v>
      </c>
      <c r="B221" s="29" t="s">
        <v>29</v>
      </c>
      <c r="C221" s="29">
        <v>661.74404000000004</v>
      </c>
      <c r="D221" s="36" t="s">
        <v>29</v>
      </c>
      <c r="E221" s="1"/>
      <c r="F221" s="1"/>
      <c r="G221" s="1"/>
    </row>
    <row r="222" spans="1:7" ht="30" x14ac:dyDescent="0.25">
      <c r="A222" s="34" t="s">
        <v>227</v>
      </c>
      <c r="B222" s="29" t="s">
        <v>29</v>
      </c>
      <c r="C222" s="29">
        <v>21732.024960000002</v>
      </c>
      <c r="D222" s="36" t="s">
        <v>29</v>
      </c>
      <c r="E222" s="1"/>
      <c r="F222" s="1"/>
      <c r="G222" s="1"/>
    </row>
    <row r="223" spans="1:7" ht="42.75" x14ac:dyDescent="0.25">
      <c r="A223" s="26" t="s">
        <v>228</v>
      </c>
      <c r="B223" s="27">
        <v>-39737.785229999994</v>
      </c>
      <c r="C223" s="27">
        <v>-41609.887299999995</v>
      </c>
      <c r="D223" s="36">
        <f t="shared" si="3"/>
        <v>1.047111384269767</v>
      </c>
      <c r="E223" s="1"/>
      <c r="F223" s="1"/>
      <c r="G223" s="1"/>
    </row>
    <row r="224" spans="1:7" ht="30" x14ac:dyDescent="0.25">
      <c r="A224" s="34" t="s">
        <v>229</v>
      </c>
      <c r="B224" s="29">
        <v>-39737.785229999994</v>
      </c>
      <c r="C224" s="29">
        <v>-41609.887299999995</v>
      </c>
      <c r="D224" s="43">
        <f t="shared" si="3"/>
        <v>1.047111384269767</v>
      </c>
      <c r="E224" s="1"/>
      <c r="F224" s="1"/>
      <c r="G224" s="1"/>
    </row>
    <row r="225" spans="1:7" ht="45" x14ac:dyDescent="0.25">
      <c r="A225" s="34" t="s">
        <v>230</v>
      </c>
      <c r="B225" s="29">
        <v>-1137.10033</v>
      </c>
      <c r="C225" s="29">
        <v>-1137.10033</v>
      </c>
      <c r="D225" s="43">
        <f t="shared" si="3"/>
        <v>1</v>
      </c>
      <c r="E225" s="1"/>
      <c r="F225" s="1"/>
      <c r="G225" s="1"/>
    </row>
    <row r="226" spans="1:7" ht="30" x14ac:dyDescent="0.25">
      <c r="A226" s="34" t="s">
        <v>231</v>
      </c>
      <c r="B226" s="29">
        <v>-38600.6849</v>
      </c>
      <c r="C226" s="29">
        <v>-40472.786970000001</v>
      </c>
      <c r="D226" s="43">
        <f t="shared" si="3"/>
        <v>1.0484991930803798</v>
      </c>
      <c r="E226" s="1"/>
      <c r="F226" s="1"/>
      <c r="G226" s="1"/>
    </row>
    <row r="227" spans="1:7" ht="0" hidden="1" customHeight="1" x14ac:dyDescent="0.25"/>
    <row r="228" spans="1:7" x14ac:dyDescent="0.25">
      <c r="D228" s="2" t="s">
        <v>29</v>
      </c>
    </row>
  </sheetData>
  <autoFilter ref="A14:G226"/>
  <mergeCells count="2">
    <mergeCell ref="A12:D12"/>
    <mergeCell ref="A1:D1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5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showGridLines="0" view="pageBreakPreview" zoomScale="80" zoomScaleNormal="80" zoomScaleSheetLayoutView="80" workbookViewId="0">
      <pane ySplit="1" topLeftCell="A2" activePane="bottomLeft" state="frozen"/>
      <selection pane="bottomLeft" activeCell="A53" sqref="A53"/>
    </sheetView>
  </sheetViews>
  <sheetFormatPr defaultRowHeight="15" x14ac:dyDescent="0.25"/>
  <cols>
    <col min="1" max="1" width="80.5703125" style="2" customWidth="1"/>
    <col min="2" max="2" width="8.42578125" style="2" customWidth="1"/>
    <col min="3" max="3" width="14.85546875" style="2" customWidth="1"/>
    <col min="4" max="4" width="14.140625" style="2" customWidth="1"/>
    <col min="5" max="5" width="15.5703125" style="2" customWidth="1"/>
    <col min="6" max="16384" width="9.140625" style="2"/>
  </cols>
  <sheetData>
    <row r="1" spans="1:5" x14ac:dyDescent="0.25">
      <c r="A1" s="50"/>
      <c r="B1" s="50"/>
      <c r="C1" s="50"/>
      <c r="D1" s="50"/>
      <c r="E1" s="50"/>
    </row>
    <row r="2" spans="1:5" x14ac:dyDescent="0.25">
      <c r="A2" s="49" t="s">
        <v>232</v>
      </c>
      <c r="B2" s="49"/>
      <c r="C2" s="49"/>
      <c r="D2" s="49"/>
      <c r="E2" s="49"/>
    </row>
    <row r="3" spans="1:5" ht="45" x14ac:dyDescent="0.25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</row>
    <row r="4" spans="1:5" s="7" customFormat="1" x14ac:dyDescent="0.25">
      <c r="A4" s="3" t="s">
        <v>20</v>
      </c>
      <c r="B4" s="3">
        <v>2</v>
      </c>
      <c r="C4" s="3">
        <v>3</v>
      </c>
      <c r="D4" s="3">
        <v>4</v>
      </c>
      <c r="E4" s="3" t="s">
        <v>364</v>
      </c>
    </row>
    <row r="5" spans="1:5" x14ac:dyDescent="0.25">
      <c r="A5" s="4" t="s">
        <v>233</v>
      </c>
      <c r="B5" s="5" t="s">
        <v>22</v>
      </c>
      <c r="C5" s="21">
        <v>37290291.303099997</v>
      </c>
      <c r="D5" s="21">
        <v>23133950.59</v>
      </c>
      <c r="E5" s="38">
        <f>D5/C5</f>
        <v>0.62037462786129649</v>
      </c>
    </row>
    <row r="6" spans="1:5" x14ac:dyDescent="0.25">
      <c r="A6" s="4" t="s">
        <v>234</v>
      </c>
      <c r="B6" s="37" t="s">
        <v>337</v>
      </c>
      <c r="C6" s="21">
        <v>37290291.303099997</v>
      </c>
      <c r="D6" s="21">
        <v>23133950.59</v>
      </c>
      <c r="E6" s="38">
        <f t="shared" ref="E6:E57" si="0">D6/C6</f>
        <v>0.62037462786129649</v>
      </c>
    </row>
    <row r="7" spans="1:5" x14ac:dyDescent="0.25">
      <c r="A7" s="4" t="s">
        <v>235</v>
      </c>
      <c r="B7" s="37" t="s">
        <v>313</v>
      </c>
      <c r="C7" s="21">
        <v>3241324.1654899996</v>
      </c>
      <c r="D7" s="21">
        <v>2185120.7849299996</v>
      </c>
      <c r="E7" s="38">
        <f t="shared" si="0"/>
        <v>0.67414447718457959</v>
      </c>
    </row>
    <row r="8" spans="1:5" s="25" customFormat="1" ht="30" x14ac:dyDescent="0.25">
      <c r="A8" s="6" t="s">
        <v>236</v>
      </c>
      <c r="B8" s="39" t="s">
        <v>314</v>
      </c>
      <c r="C8" s="40">
        <v>14156.9</v>
      </c>
      <c r="D8" s="40">
        <v>10534.831779999999</v>
      </c>
      <c r="E8" s="41">
        <f t="shared" si="0"/>
        <v>0.744148209000558</v>
      </c>
    </row>
    <row r="9" spans="1:5" s="25" customFormat="1" ht="30" x14ac:dyDescent="0.25">
      <c r="A9" s="6" t="s">
        <v>237</v>
      </c>
      <c r="B9" s="39" t="s">
        <v>315</v>
      </c>
      <c r="C9" s="40">
        <v>170988.23530999999</v>
      </c>
      <c r="D9" s="40">
        <v>116606.56066</v>
      </c>
      <c r="E9" s="41">
        <f t="shared" si="0"/>
        <v>0.68195662963942205</v>
      </c>
    </row>
    <row r="10" spans="1:5" s="25" customFormat="1" ht="30" x14ac:dyDescent="0.25">
      <c r="A10" s="6" t="s">
        <v>238</v>
      </c>
      <c r="B10" s="39" t="s">
        <v>316</v>
      </c>
      <c r="C10" s="40">
        <v>1186983.94</v>
      </c>
      <c r="D10" s="40">
        <v>807964.24442</v>
      </c>
      <c r="E10" s="41">
        <f t="shared" si="0"/>
        <v>0.6806867533692158</v>
      </c>
    </row>
    <row r="11" spans="1:5" s="25" customFormat="1" x14ac:dyDescent="0.25">
      <c r="A11" s="6" t="s">
        <v>239</v>
      </c>
      <c r="B11" s="39" t="s">
        <v>317</v>
      </c>
      <c r="C11" s="40">
        <v>17.600000000000001</v>
      </c>
      <c r="D11" s="40">
        <v>17.577999999999999</v>
      </c>
      <c r="E11" s="41">
        <f t="shared" si="0"/>
        <v>0.99874999999999992</v>
      </c>
    </row>
    <row r="12" spans="1:5" s="25" customFormat="1" ht="30" x14ac:dyDescent="0.25">
      <c r="A12" s="6" t="s">
        <v>240</v>
      </c>
      <c r="B12" s="39" t="s">
        <v>318</v>
      </c>
      <c r="C12" s="40">
        <v>183509.05713999999</v>
      </c>
      <c r="D12" s="40">
        <v>132820.61124</v>
      </c>
      <c r="E12" s="41">
        <f t="shared" si="0"/>
        <v>0.72378232066589765</v>
      </c>
    </row>
    <row r="13" spans="1:5" s="25" customFormat="1" x14ac:dyDescent="0.25">
      <c r="A13" s="6" t="s">
        <v>241</v>
      </c>
      <c r="B13" s="39" t="s">
        <v>319</v>
      </c>
      <c r="C13" s="40">
        <v>13079.45774</v>
      </c>
      <c r="D13" s="40">
        <v>0</v>
      </c>
      <c r="E13" s="41">
        <f t="shared" si="0"/>
        <v>0</v>
      </c>
    </row>
    <row r="14" spans="1:5" s="25" customFormat="1" x14ac:dyDescent="0.25">
      <c r="A14" s="6" t="s">
        <v>242</v>
      </c>
      <c r="B14" s="39" t="s">
        <v>320</v>
      </c>
      <c r="C14" s="40">
        <v>1672588.9753</v>
      </c>
      <c r="D14" s="40">
        <v>1117176.9588299999</v>
      </c>
      <c r="E14" s="41">
        <f t="shared" si="0"/>
        <v>0.66793275295242216</v>
      </c>
    </row>
    <row r="15" spans="1:5" x14ac:dyDescent="0.25">
      <c r="A15" s="4" t="s">
        <v>243</v>
      </c>
      <c r="B15" s="37" t="s">
        <v>339</v>
      </c>
      <c r="C15" s="21">
        <v>770283.53047</v>
      </c>
      <c r="D15" s="21">
        <v>397692.99836000003</v>
      </c>
      <c r="E15" s="38">
        <f t="shared" si="0"/>
        <v>0.51629430284890254</v>
      </c>
    </row>
    <row r="16" spans="1:5" s="25" customFormat="1" x14ac:dyDescent="0.25">
      <c r="A16" s="6" t="s">
        <v>244</v>
      </c>
      <c r="B16" s="39" t="s">
        <v>338</v>
      </c>
      <c r="C16" s="40">
        <v>109720.1</v>
      </c>
      <c r="D16" s="40">
        <v>75211.232860000004</v>
      </c>
      <c r="E16" s="41">
        <f t="shared" si="0"/>
        <v>0.68548272249113884</v>
      </c>
    </row>
    <row r="17" spans="1:5" s="25" customFormat="1" ht="30" x14ac:dyDescent="0.25">
      <c r="A17" s="6" t="s">
        <v>245</v>
      </c>
      <c r="B17" s="39" t="s">
        <v>321</v>
      </c>
      <c r="C17" s="40">
        <v>422376.82916000002</v>
      </c>
      <c r="D17" s="40">
        <v>308970.85274</v>
      </c>
      <c r="E17" s="41">
        <f t="shared" si="0"/>
        <v>0.73150521385006928</v>
      </c>
    </row>
    <row r="18" spans="1:5" s="25" customFormat="1" ht="30" x14ac:dyDescent="0.25">
      <c r="A18" s="6" t="s">
        <v>246</v>
      </c>
      <c r="B18" s="39" t="s">
        <v>322</v>
      </c>
      <c r="C18" s="40">
        <v>238186.60131</v>
      </c>
      <c r="D18" s="40">
        <v>13510.912759999999</v>
      </c>
      <c r="E18" s="41">
        <f t="shared" si="0"/>
        <v>5.6724067120868561E-2</v>
      </c>
    </row>
    <row r="19" spans="1:5" x14ac:dyDescent="0.25">
      <c r="A19" s="4" t="s">
        <v>247</v>
      </c>
      <c r="B19" s="37" t="s">
        <v>323</v>
      </c>
      <c r="C19" s="21">
        <v>4581271.8618999999</v>
      </c>
      <c r="D19" s="21">
        <v>2897532.21533</v>
      </c>
      <c r="E19" s="38">
        <f t="shared" si="0"/>
        <v>0.63247331803799589</v>
      </c>
    </row>
    <row r="20" spans="1:5" s="25" customFormat="1" x14ac:dyDescent="0.25">
      <c r="A20" s="6" t="s">
        <v>248</v>
      </c>
      <c r="B20" s="39" t="s">
        <v>324</v>
      </c>
      <c r="C20" s="40">
        <v>1238226.4634400001</v>
      </c>
      <c r="D20" s="40">
        <v>1000921.7198</v>
      </c>
      <c r="E20" s="41">
        <f t="shared" si="0"/>
        <v>0.80835109679312789</v>
      </c>
    </row>
    <row r="21" spans="1:5" s="25" customFormat="1" x14ac:dyDescent="0.25">
      <c r="A21" s="6" t="s">
        <v>249</v>
      </c>
      <c r="B21" s="39" t="s">
        <v>325</v>
      </c>
      <c r="C21" s="40">
        <v>3208366</v>
      </c>
      <c r="D21" s="40">
        <v>1805151.1822200001</v>
      </c>
      <c r="E21" s="41">
        <f t="shared" si="0"/>
        <v>0.5626387956423925</v>
      </c>
    </row>
    <row r="22" spans="1:5" s="25" customFormat="1" x14ac:dyDescent="0.25">
      <c r="A22" s="6" t="s">
        <v>250</v>
      </c>
      <c r="B22" s="39" t="s">
        <v>326</v>
      </c>
      <c r="C22" s="40">
        <v>115216</v>
      </c>
      <c r="D22" s="40">
        <v>78612.286489999999</v>
      </c>
      <c r="E22" s="41">
        <f t="shared" si="0"/>
        <v>0.68230355584293845</v>
      </c>
    </row>
    <row r="23" spans="1:5" s="25" customFormat="1" x14ac:dyDescent="0.25">
      <c r="A23" s="6" t="s">
        <v>251</v>
      </c>
      <c r="B23" s="39" t="s">
        <v>327</v>
      </c>
      <c r="C23" s="40">
        <v>19463.39846</v>
      </c>
      <c r="D23" s="40">
        <v>12847.026820000001</v>
      </c>
      <c r="E23" s="41">
        <f t="shared" si="0"/>
        <v>0.66006082372523145</v>
      </c>
    </row>
    <row r="24" spans="1:5" x14ac:dyDescent="0.25">
      <c r="A24" s="4" t="s">
        <v>252</v>
      </c>
      <c r="B24" s="37" t="s">
        <v>328</v>
      </c>
      <c r="C24" s="21">
        <v>6520051.4440600006</v>
      </c>
      <c r="D24" s="21">
        <v>3315355.7058600001</v>
      </c>
      <c r="E24" s="38">
        <f t="shared" si="0"/>
        <v>0.50848612688177597</v>
      </c>
    </row>
    <row r="25" spans="1:5" s="25" customFormat="1" x14ac:dyDescent="0.25">
      <c r="A25" s="6" t="s">
        <v>253</v>
      </c>
      <c r="B25" s="39" t="s">
        <v>329</v>
      </c>
      <c r="C25" s="40">
        <v>3630480.6084099999</v>
      </c>
      <c r="D25" s="40">
        <v>2156626.7231300003</v>
      </c>
      <c r="E25" s="41">
        <f t="shared" si="0"/>
        <v>0.59403339550531675</v>
      </c>
    </row>
    <row r="26" spans="1:5" s="25" customFormat="1" x14ac:dyDescent="0.25">
      <c r="A26" s="6" t="s">
        <v>254</v>
      </c>
      <c r="B26" s="39" t="s">
        <v>330</v>
      </c>
      <c r="C26" s="40">
        <v>1460796.7994300001</v>
      </c>
      <c r="D26" s="40">
        <v>511132.39461000002</v>
      </c>
      <c r="E26" s="41">
        <f t="shared" si="0"/>
        <v>0.3498997224045417</v>
      </c>
    </row>
    <row r="27" spans="1:5" s="25" customFormat="1" x14ac:dyDescent="0.25">
      <c r="A27" s="6" t="s">
        <v>255</v>
      </c>
      <c r="B27" s="39" t="s">
        <v>331</v>
      </c>
      <c r="C27" s="40">
        <v>957875.00214</v>
      </c>
      <c r="D27" s="40">
        <v>316252.18135999999</v>
      </c>
      <c r="E27" s="41">
        <f t="shared" si="0"/>
        <v>0.33016017815837889</v>
      </c>
    </row>
    <row r="28" spans="1:5" s="25" customFormat="1" x14ac:dyDescent="0.25">
      <c r="A28" s="6" t="s">
        <v>256</v>
      </c>
      <c r="B28" s="39" t="s">
        <v>332</v>
      </c>
      <c r="C28" s="40">
        <v>470899.03408000001</v>
      </c>
      <c r="D28" s="40">
        <v>331344.40675999998</v>
      </c>
      <c r="E28" s="41">
        <f t="shared" si="0"/>
        <v>0.70364214572525241</v>
      </c>
    </row>
    <row r="29" spans="1:5" x14ac:dyDescent="0.25">
      <c r="A29" s="4" t="s">
        <v>257</v>
      </c>
      <c r="B29" s="37" t="s">
        <v>333</v>
      </c>
      <c r="C29" s="21">
        <v>860278.25373999996</v>
      </c>
      <c r="D29" s="21">
        <v>187899.24466999999</v>
      </c>
      <c r="E29" s="38">
        <f t="shared" si="0"/>
        <v>0.21841682485070507</v>
      </c>
    </row>
    <row r="30" spans="1:5" s="25" customFormat="1" x14ac:dyDescent="0.25">
      <c r="A30" s="6" t="s">
        <v>258</v>
      </c>
      <c r="B30" s="39" t="s">
        <v>334</v>
      </c>
      <c r="C30" s="40">
        <v>764387.9</v>
      </c>
      <c r="D30" s="40">
        <v>130948.60586</v>
      </c>
      <c r="E30" s="41">
        <f t="shared" si="0"/>
        <v>0.17131171995265754</v>
      </c>
    </row>
    <row r="31" spans="1:5" s="25" customFormat="1" x14ac:dyDescent="0.25">
      <c r="A31" s="6" t="s">
        <v>259</v>
      </c>
      <c r="B31" s="39" t="s">
        <v>335</v>
      </c>
      <c r="C31" s="40">
        <v>18324.953739999997</v>
      </c>
      <c r="D31" s="40">
        <v>11930.968000000001</v>
      </c>
      <c r="E31" s="41">
        <f t="shared" si="0"/>
        <v>0.6510776599646686</v>
      </c>
    </row>
    <row r="32" spans="1:5" s="25" customFormat="1" x14ac:dyDescent="0.25">
      <c r="A32" s="6" t="s">
        <v>260</v>
      </c>
      <c r="B32" s="39" t="s">
        <v>336</v>
      </c>
      <c r="C32" s="40">
        <v>77565.399999999994</v>
      </c>
      <c r="D32" s="40">
        <v>45019.670810000003</v>
      </c>
      <c r="E32" s="41">
        <f t="shared" si="0"/>
        <v>0.5804091877306119</v>
      </c>
    </row>
    <row r="33" spans="1:5" x14ac:dyDescent="0.25">
      <c r="A33" s="4" t="s">
        <v>261</v>
      </c>
      <c r="B33" s="37" t="s">
        <v>340</v>
      </c>
      <c r="C33" s="21">
        <v>16635492.713450002</v>
      </c>
      <c r="D33" s="21">
        <v>10970830.992290001</v>
      </c>
      <c r="E33" s="38">
        <f t="shared" si="0"/>
        <v>0.65948338178285204</v>
      </c>
    </row>
    <row r="34" spans="1:5" s="25" customFormat="1" x14ac:dyDescent="0.25">
      <c r="A34" s="6" t="s">
        <v>262</v>
      </c>
      <c r="B34" s="39" t="s">
        <v>341</v>
      </c>
      <c r="C34" s="40">
        <v>5893477.9064600002</v>
      </c>
      <c r="D34" s="40">
        <v>3899319.4855999998</v>
      </c>
      <c r="E34" s="41">
        <f t="shared" si="0"/>
        <v>0.66163300303982653</v>
      </c>
    </row>
    <row r="35" spans="1:5" s="25" customFormat="1" x14ac:dyDescent="0.25">
      <c r="A35" s="6" t="s">
        <v>263</v>
      </c>
      <c r="B35" s="39" t="s">
        <v>342</v>
      </c>
      <c r="C35" s="40">
        <v>7648950.3996299999</v>
      </c>
      <c r="D35" s="40">
        <v>4962502.0748999994</v>
      </c>
      <c r="E35" s="41">
        <f t="shared" si="0"/>
        <v>0.64878209631743056</v>
      </c>
    </row>
    <row r="36" spans="1:5" s="25" customFormat="1" x14ac:dyDescent="0.25">
      <c r="A36" s="6" t="s">
        <v>264</v>
      </c>
      <c r="B36" s="39" t="s">
        <v>343</v>
      </c>
      <c r="C36" s="40">
        <v>2043286.67273</v>
      </c>
      <c r="D36" s="40">
        <v>1328271.24804</v>
      </c>
      <c r="E36" s="41">
        <f t="shared" si="0"/>
        <v>0.65006602635220034</v>
      </c>
    </row>
    <row r="37" spans="1:5" s="25" customFormat="1" ht="18.75" customHeight="1" x14ac:dyDescent="0.25">
      <c r="A37" s="6" t="s">
        <v>265</v>
      </c>
      <c r="B37" s="39" t="s">
        <v>344</v>
      </c>
      <c r="C37" s="40">
        <v>2745.7</v>
      </c>
      <c r="D37" s="40">
        <v>1533.6640199999999</v>
      </c>
      <c r="E37" s="41">
        <f t="shared" si="0"/>
        <v>0.55856940670867172</v>
      </c>
    </row>
    <row r="38" spans="1:5" s="25" customFormat="1" x14ac:dyDescent="0.25">
      <c r="A38" s="6" t="s">
        <v>266</v>
      </c>
      <c r="B38" s="39" t="s">
        <v>345</v>
      </c>
      <c r="C38" s="40">
        <v>172567.70389999999</v>
      </c>
      <c r="D38" s="40">
        <v>121335.97039</v>
      </c>
      <c r="E38" s="41">
        <f t="shared" si="0"/>
        <v>0.70312096439732485</v>
      </c>
    </row>
    <row r="39" spans="1:5" s="25" customFormat="1" x14ac:dyDescent="0.25">
      <c r="A39" s="6" t="s">
        <v>267</v>
      </c>
      <c r="B39" s="39" t="s">
        <v>346</v>
      </c>
      <c r="C39" s="40">
        <v>874464.33073000005</v>
      </c>
      <c r="D39" s="40">
        <v>657868.54934000003</v>
      </c>
      <c r="E39" s="41">
        <f t="shared" si="0"/>
        <v>0.75231033013183446</v>
      </c>
    </row>
    <row r="40" spans="1:5" x14ac:dyDescent="0.25">
      <c r="A40" s="4" t="s">
        <v>268</v>
      </c>
      <c r="B40" s="37" t="s">
        <v>347</v>
      </c>
      <c r="C40" s="21">
        <v>1293112.3359100001</v>
      </c>
      <c r="D40" s="21">
        <v>863202.27915999992</v>
      </c>
      <c r="E40" s="38">
        <f t="shared" si="0"/>
        <v>0.66753850782232294</v>
      </c>
    </row>
    <row r="41" spans="1:5" s="25" customFormat="1" x14ac:dyDescent="0.25">
      <c r="A41" s="6" t="s">
        <v>269</v>
      </c>
      <c r="B41" s="39" t="s">
        <v>348</v>
      </c>
      <c r="C41" s="40">
        <v>912694.53590999998</v>
      </c>
      <c r="D41" s="40">
        <v>638171.1398</v>
      </c>
      <c r="E41" s="41">
        <f t="shared" si="0"/>
        <v>0.69921656665087073</v>
      </c>
    </row>
    <row r="42" spans="1:5" s="25" customFormat="1" x14ac:dyDescent="0.25">
      <c r="A42" s="6" t="s">
        <v>270</v>
      </c>
      <c r="B42" s="39" t="s">
        <v>349</v>
      </c>
      <c r="C42" s="40">
        <v>380417.8</v>
      </c>
      <c r="D42" s="40">
        <v>225031.13936</v>
      </c>
      <c r="E42" s="41">
        <f t="shared" si="0"/>
        <v>0.59153682966464771</v>
      </c>
    </row>
    <row r="43" spans="1:5" x14ac:dyDescent="0.25">
      <c r="A43" s="4" t="s">
        <v>271</v>
      </c>
      <c r="B43" s="37" t="s">
        <v>350</v>
      </c>
      <c r="C43" s="21">
        <v>1529311.2100999998</v>
      </c>
      <c r="D43" s="21">
        <v>951070.07024000003</v>
      </c>
      <c r="E43" s="38">
        <f t="shared" si="0"/>
        <v>0.62189439530611346</v>
      </c>
    </row>
    <row r="44" spans="1:5" s="25" customFormat="1" x14ac:dyDescent="0.25">
      <c r="A44" s="6" t="s">
        <v>272</v>
      </c>
      <c r="B44" s="39" t="s">
        <v>351</v>
      </c>
      <c r="C44" s="40">
        <v>54883.3</v>
      </c>
      <c r="D44" s="40">
        <v>32864.309760000004</v>
      </c>
      <c r="E44" s="41">
        <f t="shared" si="0"/>
        <v>0.59880345678922375</v>
      </c>
    </row>
    <row r="45" spans="1:5" s="25" customFormat="1" x14ac:dyDescent="0.25">
      <c r="A45" s="6" t="s">
        <v>273</v>
      </c>
      <c r="B45" s="39" t="s">
        <v>352</v>
      </c>
      <c r="C45" s="40">
        <v>1198793.35039</v>
      </c>
      <c r="D45" s="40">
        <v>766937.38896999997</v>
      </c>
      <c r="E45" s="41">
        <f t="shared" si="0"/>
        <v>0.63975779371857078</v>
      </c>
    </row>
    <row r="46" spans="1:5" s="25" customFormat="1" x14ac:dyDescent="0.25">
      <c r="A46" s="6" t="s">
        <v>274</v>
      </c>
      <c r="B46" s="39" t="s">
        <v>353</v>
      </c>
      <c r="C46" s="40">
        <v>78251.876279999997</v>
      </c>
      <c r="D46" s="40">
        <v>32310.326059999999</v>
      </c>
      <c r="E46" s="41">
        <f t="shared" si="0"/>
        <v>0.41290161458094049</v>
      </c>
    </row>
    <row r="47" spans="1:5" s="25" customFormat="1" x14ac:dyDescent="0.25">
      <c r="A47" s="6" t="s">
        <v>275</v>
      </c>
      <c r="B47" s="39" t="s">
        <v>354</v>
      </c>
      <c r="C47" s="40">
        <v>197382.68343</v>
      </c>
      <c r="D47" s="40">
        <v>118958.04545000001</v>
      </c>
      <c r="E47" s="41">
        <f t="shared" si="0"/>
        <v>0.60267721252349582</v>
      </c>
    </row>
    <row r="48" spans="1:5" x14ac:dyDescent="0.25">
      <c r="A48" s="4" t="s">
        <v>276</v>
      </c>
      <c r="B48" s="37" t="s">
        <v>355</v>
      </c>
      <c r="C48" s="21">
        <v>1475929.1209800001</v>
      </c>
      <c r="D48" s="21">
        <v>1081467.4979900001</v>
      </c>
      <c r="E48" s="38">
        <f t="shared" si="0"/>
        <v>0.73273674366687602</v>
      </c>
    </row>
    <row r="49" spans="1:5" s="25" customFormat="1" x14ac:dyDescent="0.25">
      <c r="A49" s="6" t="s">
        <v>277</v>
      </c>
      <c r="B49" s="39" t="s">
        <v>356</v>
      </c>
      <c r="C49" s="40">
        <v>1342487.6209800001</v>
      </c>
      <c r="D49" s="40">
        <v>981599.09566999995</v>
      </c>
      <c r="E49" s="41">
        <f t="shared" si="0"/>
        <v>0.73117925285109464</v>
      </c>
    </row>
    <row r="50" spans="1:5" s="25" customFormat="1" x14ac:dyDescent="0.25">
      <c r="A50" s="6" t="s">
        <v>278</v>
      </c>
      <c r="B50" s="39" t="s">
        <v>357</v>
      </c>
      <c r="C50" s="40">
        <v>8696.7000000000007</v>
      </c>
      <c r="D50" s="40">
        <v>6041.6911600000003</v>
      </c>
      <c r="E50" s="41">
        <f t="shared" si="0"/>
        <v>0.6947107707521244</v>
      </c>
    </row>
    <row r="51" spans="1:5" s="25" customFormat="1" x14ac:dyDescent="0.25">
      <c r="A51" s="6" t="s">
        <v>279</v>
      </c>
      <c r="B51" s="39" t="s">
        <v>358</v>
      </c>
      <c r="C51" s="40">
        <v>124744.8</v>
      </c>
      <c r="D51" s="40">
        <v>93826.711159999992</v>
      </c>
      <c r="E51" s="41">
        <f t="shared" si="0"/>
        <v>0.75214927724442215</v>
      </c>
    </row>
    <row r="52" spans="1:5" x14ac:dyDescent="0.25">
      <c r="A52" s="4" t="s">
        <v>280</v>
      </c>
      <c r="B52" s="37" t="s">
        <v>359</v>
      </c>
      <c r="C52" s="21">
        <v>155229.967</v>
      </c>
      <c r="D52" s="21">
        <v>109088.12177</v>
      </c>
      <c r="E52" s="38">
        <f t="shared" si="0"/>
        <v>0.70275169078661204</v>
      </c>
    </row>
    <row r="53" spans="1:5" s="25" customFormat="1" x14ac:dyDescent="0.25">
      <c r="A53" s="6" t="s">
        <v>281</v>
      </c>
      <c r="B53" s="39" t="s">
        <v>360</v>
      </c>
      <c r="C53" s="40">
        <v>61293.866999999998</v>
      </c>
      <c r="D53" s="40">
        <v>43202.804329999999</v>
      </c>
      <c r="E53" s="41">
        <f t="shared" si="0"/>
        <v>0.7048470988133283</v>
      </c>
    </row>
    <row r="54" spans="1:5" s="25" customFormat="1" x14ac:dyDescent="0.25">
      <c r="A54" s="6" t="s">
        <v>282</v>
      </c>
      <c r="B54" s="39" t="s">
        <v>361</v>
      </c>
      <c r="C54" s="40">
        <v>93936.1</v>
      </c>
      <c r="D54" s="40">
        <v>65885.317439999999</v>
      </c>
      <c r="E54" s="41">
        <f t="shared" si="0"/>
        <v>0.70138442451836935</v>
      </c>
    </row>
    <row r="55" spans="1:5" x14ac:dyDescent="0.25">
      <c r="A55" s="4" t="s">
        <v>283</v>
      </c>
      <c r="B55" s="37" t="s">
        <v>362</v>
      </c>
      <c r="C55" s="21">
        <v>228006.7</v>
      </c>
      <c r="D55" s="21">
        <v>174690.58949000001</v>
      </c>
      <c r="E55" s="38">
        <f t="shared" si="0"/>
        <v>0.76616428153207783</v>
      </c>
    </row>
    <row r="56" spans="1:5" x14ac:dyDescent="0.25">
      <c r="A56" s="6" t="s">
        <v>284</v>
      </c>
      <c r="B56" s="39" t="s">
        <v>363</v>
      </c>
      <c r="C56" s="40">
        <v>228006.7</v>
      </c>
      <c r="D56" s="40">
        <v>174690.58949000001</v>
      </c>
      <c r="E56" s="41">
        <f t="shared" si="0"/>
        <v>0.76616428153207783</v>
      </c>
    </row>
    <row r="57" spans="1:5" ht="24.75" customHeight="1" x14ac:dyDescent="0.25">
      <c r="A57" s="6" t="s">
        <v>285</v>
      </c>
      <c r="B57" s="42" t="s">
        <v>286</v>
      </c>
      <c r="C57" s="40">
        <v>-2419925.16151</v>
      </c>
      <c r="D57" s="40">
        <v>-1272868.1954000001</v>
      </c>
      <c r="E57" s="41">
        <f t="shared" si="0"/>
        <v>0.52599485952935332</v>
      </c>
    </row>
  </sheetData>
  <autoFilter ref="A3:E57"/>
  <mergeCells count="2">
    <mergeCell ref="A2:E2"/>
    <mergeCell ref="A1:E1"/>
  </mergeCells>
  <pageMargins left="0.39370078740157483" right="0.39370078740157483" top="0.39370078740157483" bottom="0.39370078740157483" header="0.39370078740157483" footer="0.39370078740157483"/>
  <pageSetup paperSize="9" scale="6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view="pageBreakPreview" zoomScale="80" zoomScaleNormal="80" zoomScaleSheetLayoutView="80" workbookViewId="0">
      <pane ySplit="1" topLeftCell="A2" activePane="bottomLeft" state="frozen"/>
      <selection pane="bottomLeft" activeCell="B22" sqref="B22"/>
    </sheetView>
  </sheetViews>
  <sheetFormatPr defaultRowHeight="15" x14ac:dyDescent="0.25"/>
  <cols>
    <col min="1" max="1" width="56.42578125" style="2" customWidth="1"/>
    <col min="2" max="2" width="18.42578125" style="2" customWidth="1"/>
    <col min="3" max="3" width="16.85546875" style="2" customWidth="1"/>
    <col min="4" max="4" width="18.85546875" style="2" customWidth="1"/>
    <col min="5" max="5" width="9.140625" style="2"/>
    <col min="6" max="6" width="9.28515625" style="2" bestFit="1" customWidth="1"/>
    <col min="7" max="16384" width="9.140625" style="2"/>
  </cols>
  <sheetData>
    <row r="1" spans="1:6" x14ac:dyDescent="0.25">
      <c r="A1" s="50"/>
      <c r="B1" s="50"/>
      <c r="C1" s="50"/>
      <c r="D1" s="50"/>
    </row>
    <row r="2" spans="1:6" ht="21.2" customHeight="1" x14ac:dyDescent="0.25">
      <c r="A2" s="51" t="s">
        <v>287</v>
      </c>
      <c r="B2" s="51"/>
      <c r="C2" s="51"/>
      <c r="D2" s="51"/>
    </row>
    <row r="3" spans="1:6" ht="62.65" customHeight="1" x14ac:dyDescent="0.25">
      <c r="A3" s="3" t="s">
        <v>15</v>
      </c>
      <c r="B3" s="3" t="s">
        <v>17</v>
      </c>
      <c r="C3" s="3" t="s">
        <v>18</v>
      </c>
      <c r="D3" s="3" t="s">
        <v>19</v>
      </c>
    </row>
    <row r="4" spans="1:6" ht="16.7" customHeight="1" x14ac:dyDescent="0.25">
      <c r="A4" s="3" t="s">
        <v>20</v>
      </c>
      <c r="B4" s="3">
        <v>2</v>
      </c>
      <c r="C4" s="3">
        <v>3</v>
      </c>
      <c r="D4" s="3" t="s">
        <v>366</v>
      </c>
    </row>
    <row r="5" spans="1:6" ht="15" customHeight="1" x14ac:dyDescent="0.25">
      <c r="A5" s="4" t="s">
        <v>288</v>
      </c>
      <c r="B5" s="8">
        <v>2419925.2000000002</v>
      </c>
      <c r="C5" s="8">
        <v>1272868.1954000001</v>
      </c>
      <c r="D5" s="22">
        <f>B5-C5</f>
        <v>1147057.0046000001</v>
      </c>
      <c r="F5" s="1"/>
    </row>
    <row r="6" spans="1:6" s="20" customFormat="1" ht="28.5" x14ac:dyDescent="0.25">
      <c r="A6" s="4" t="s">
        <v>289</v>
      </c>
      <c r="B6" s="27">
        <v>1770000</v>
      </c>
      <c r="C6" s="27">
        <v>1850000</v>
      </c>
      <c r="D6" s="28">
        <f t="shared" ref="D6:D27" si="0">B6-C6</f>
        <v>-80000</v>
      </c>
    </row>
    <row r="7" spans="1:6" s="20" customFormat="1" ht="28.5" x14ac:dyDescent="0.25">
      <c r="A7" s="4" t="s">
        <v>290</v>
      </c>
      <c r="B7" s="27">
        <v>-150000</v>
      </c>
      <c r="C7" s="27">
        <v>-150000</v>
      </c>
      <c r="D7" s="28">
        <f t="shared" si="0"/>
        <v>0</v>
      </c>
    </row>
    <row r="8" spans="1:6" s="20" customFormat="1" ht="30" x14ac:dyDescent="0.25">
      <c r="A8" s="6" t="s">
        <v>291</v>
      </c>
      <c r="B8" s="29">
        <v>0</v>
      </c>
      <c r="C8" s="29">
        <v>0</v>
      </c>
      <c r="D8" s="30">
        <f t="shared" si="0"/>
        <v>0</v>
      </c>
    </row>
    <row r="9" spans="1:6" s="20" customFormat="1" ht="36" customHeight="1" x14ac:dyDescent="0.25">
      <c r="A9" s="6" t="s">
        <v>292</v>
      </c>
      <c r="B9" s="29">
        <v>-150000</v>
      </c>
      <c r="C9" s="29">
        <v>-150000</v>
      </c>
      <c r="D9" s="30">
        <f t="shared" si="0"/>
        <v>0</v>
      </c>
    </row>
    <row r="10" spans="1:6" s="20" customFormat="1" ht="32.25" customHeight="1" x14ac:dyDescent="0.25">
      <c r="A10" s="6" t="s">
        <v>293</v>
      </c>
      <c r="B10" s="29">
        <v>-150000</v>
      </c>
      <c r="C10" s="29">
        <v>-150000</v>
      </c>
      <c r="D10" s="30">
        <f t="shared" si="0"/>
        <v>0</v>
      </c>
    </row>
    <row r="11" spans="1:6" s="20" customFormat="1" ht="28.5" x14ac:dyDescent="0.25">
      <c r="A11" s="4" t="s">
        <v>294</v>
      </c>
      <c r="B11" s="27">
        <v>1920000</v>
      </c>
      <c r="C11" s="27">
        <v>2000000</v>
      </c>
      <c r="D11" s="28">
        <f t="shared" si="0"/>
        <v>-80000</v>
      </c>
    </row>
    <row r="12" spans="1:6" s="20" customFormat="1" ht="45.75" customHeight="1" x14ac:dyDescent="0.25">
      <c r="A12" s="4" t="s">
        <v>295</v>
      </c>
      <c r="B12" s="27">
        <v>1920000</v>
      </c>
      <c r="C12" s="27">
        <v>2000000</v>
      </c>
      <c r="D12" s="28">
        <f t="shared" si="0"/>
        <v>-80000</v>
      </c>
    </row>
    <row r="13" spans="1:6" s="20" customFormat="1" ht="28.5" customHeight="1" x14ac:dyDescent="0.25">
      <c r="A13" s="6" t="s">
        <v>296</v>
      </c>
      <c r="B13" s="29">
        <v>3920000</v>
      </c>
      <c r="C13" s="29">
        <v>2000000</v>
      </c>
      <c r="D13" s="30">
        <f t="shared" si="0"/>
        <v>1920000</v>
      </c>
    </row>
    <row r="14" spans="1:6" s="20" customFormat="1" ht="15" customHeight="1" x14ac:dyDescent="0.25">
      <c r="A14" s="6" t="s">
        <v>297</v>
      </c>
      <c r="B14" s="29">
        <v>3920000</v>
      </c>
      <c r="C14" s="29">
        <v>2000000</v>
      </c>
      <c r="D14" s="30">
        <f t="shared" si="0"/>
        <v>1920000</v>
      </c>
    </row>
    <row r="15" spans="1:6" s="20" customFormat="1" ht="48" customHeight="1" x14ac:dyDescent="0.25">
      <c r="A15" s="6" t="s">
        <v>298</v>
      </c>
      <c r="B15" s="29">
        <v>-2000000</v>
      </c>
      <c r="C15" s="23">
        <v>0</v>
      </c>
      <c r="D15" s="30">
        <f t="shared" si="0"/>
        <v>-2000000</v>
      </c>
    </row>
    <row r="16" spans="1:6" s="20" customFormat="1" ht="15" customHeight="1" x14ac:dyDescent="0.25">
      <c r="A16" s="6" t="s">
        <v>299</v>
      </c>
      <c r="B16" s="29">
        <v>-2000000</v>
      </c>
      <c r="C16" s="23">
        <v>0</v>
      </c>
      <c r="D16" s="30">
        <f t="shared" si="0"/>
        <v>-2000000</v>
      </c>
    </row>
    <row r="17" spans="1:4" s="20" customFormat="1" x14ac:dyDescent="0.25">
      <c r="A17" s="26" t="s">
        <v>300</v>
      </c>
      <c r="B17" s="27">
        <v>649925.19999999995</v>
      </c>
      <c r="C17" s="27">
        <v>-577131.80460000003</v>
      </c>
      <c r="D17" s="28" t="s">
        <v>22</v>
      </c>
    </row>
    <row r="18" spans="1:4" s="20" customFormat="1" ht="18.75" customHeight="1" x14ac:dyDescent="0.25">
      <c r="A18" s="4" t="s">
        <v>301</v>
      </c>
      <c r="B18" s="27">
        <v>-36797718.71136</v>
      </c>
      <c r="C18" s="27">
        <v>-24074143.600269999</v>
      </c>
      <c r="D18" s="28">
        <f t="shared" si="0"/>
        <v>-12723575.111090001</v>
      </c>
    </row>
    <row r="19" spans="1:4" s="20" customFormat="1" ht="18.75" customHeight="1" x14ac:dyDescent="0.25">
      <c r="A19" s="6" t="s">
        <v>302</v>
      </c>
      <c r="B19" s="29">
        <v>-36797718.71136</v>
      </c>
      <c r="C19" s="29">
        <v>-24074143.600269999</v>
      </c>
      <c r="D19" s="30">
        <f t="shared" si="0"/>
        <v>-12723575.111090001</v>
      </c>
    </row>
    <row r="20" spans="1:4" s="20" customFormat="1" ht="19.5" customHeight="1" x14ac:dyDescent="0.25">
      <c r="A20" s="6" t="s">
        <v>303</v>
      </c>
      <c r="B20" s="29">
        <v>-36797718.71136</v>
      </c>
      <c r="C20" s="29">
        <v>-24074143.600269999</v>
      </c>
      <c r="D20" s="30">
        <f t="shared" si="0"/>
        <v>-12723575.111090001</v>
      </c>
    </row>
    <row r="21" spans="1:4" s="20" customFormat="1" ht="22.5" customHeight="1" x14ac:dyDescent="0.25">
      <c r="A21" s="6" t="s">
        <v>304</v>
      </c>
      <c r="B21" s="29">
        <v>-36797718.71136</v>
      </c>
      <c r="C21" s="29">
        <v>-24074143.600269999</v>
      </c>
      <c r="D21" s="30">
        <f t="shared" si="0"/>
        <v>-12723575.111090001</v>
      </c>
    </row>
    <row r="22" spans="1:4" s="20" customFormat="1" ht="30.75" customHeight="1" x14ac:dyDescent="0.25">
      <c r="A22" s="6" t="s">
        <v>305</v>
      </c>
      <c r="B22" s="29">
        <v>-36797718.71136</v>
      </c>
      <c r="C22" s="29">
        <v>-24074143.600269999</v>
      </c>
      <c r="D22" s="30">
        <f t="shared" si="0"/>
        <v>-12723575.111090001</v>
      </c>
    </row>
    <row r="23" spans="1:4" s="20" customFormat="1" ht="19.5" customHeight="1" x14ac:dyDescent="0.25">
      <c r="A23" s="4" t="s">
        <v>306</v>
      </c>
      <c r="B23" s="27">
        <v>39440291.303099997</v>
      </c>
      <c r="C23" s="27">
        <v>23497011.795669999</v>
      </c>
      <c r="D23" s="28">
        <f t="shared" si="0"/>
        <v>15943279.507429998</v>
      </c>
    </row>
    <row r="24" spans="1:4" s="20" customFormat="1" ht="24" customHeight="1" x14ac:dyDescent="0.25">
      <c r="A24" s="6" t="s">
        <v>307</v>
      </c>
      <c r="B24" s="29">
        <v>39440291.303099997</v>
      </c>
      <c r="C24" s="29">
        <v>23497011.795669999</v>
      </c>
      <c r="D24" s="30">
        <f t="shared" si="0"/>
        <v>15943279.507429998</v>
      </c>
    </row>
    <row r="25" spans="1:4" s="20" customFormat="1" ht="17.25" customHeight="1" x14ac:dyDescent="0.25">
      <c r="A25" s="6" t="s">
        <v>308</v>
      </c>
      <c r="B25" s="29">
        <v>39440291.303099997</v>
      </c>
      <c r="C25" s="29">
        <v>23497011.795669999</v>
      </c>
      <c r="D25" s="30">
        <f t="shared" si="0"/>
        <v>15943279.507429998</v>
      </c>
    </row>
    <row r="26" spans="1:4" s="20" customFormat="1" ht="22.5" customHeight="1" x14ac:dyDescent="0.25">
      <c r="A26" s="6" t="s">
        <v>309</v>
      </c>
      <c r="B26" s="29">
        <v>39440291.303099997</v>
      </c>
      <c r="C26" s="29">
        <v>23497011.795669999</v>
      </c>
      <c r="D26" s="30">
        <f t="shared" si="0"/>
        <v>15943279.507429998</v>
      </c>
    </row>
    <row r="27" spans="1:4" ht="30.75" customHeight="1" x14ac:dyDescent="0.25">
      <c r="A27" s="6" t="s">
        <v>310</v>
      </c>
      <c r="B27" s="29">
        <v>39440291.303099997</v>
      </c>
      <c r="C27" s="29">
        <v>23497011.795669999</v>
      </c>
      <c r="D27" s="30">
        <f t="shared" si="0"/>
        <v>15943279.507429998</v>
      </c>
    </row>
    <row r="28" spans="1:4" ht="0" hidden="1" customHeight="1" x14ac:dyDescent="0.25"/>
  </sheetData>
  <mergeCells count="2">
    <mergeCell ref="A2:D2"/>
    <mergeCell ref="A1:D1"/>
  </mergeCells>
  <pageMargins left="0.39370078740157499" right="0.39370078740157499" top="0.39370078740157499" bottom="0.39370078740157499" header="0.39370078740157499" footer="0.39370078740157499"/>
  <pageSetup paperSize="9" scale="6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Хотина Кристина Игоревна</dc:creator>
  <cp:lastModifiedBy>Хотина Кристина Игоревна</cp:lastModifiedBy>
  <cp:lastPrinted>2025-10-27T07:20:42Z</cp:lastPrinted>
  <dcterms:created xsi:type="dcterms:W3CDTF">2025-10-14T04:05:06Z</dcterms:created>
  <dcterms:modified xsi:type="dcterms:W3CDTF">2025-11-01T07:34:52Z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