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015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<sst xmlns="http://schemas.openxmlformats.org/spreadsheetml/2006/main" count="409" uniqueCount="309">
  <si>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</si>
  <si>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</si>
  <si>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</si>
  <si>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</si>
  <si>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</si>
  <si>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</si>
  <si>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</si>
  <si>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</si>
  <si>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</si>
  <si>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</si>
  <si>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</si>
  <si>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</si>
  <si>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</si>
  <si>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</si>
  <si>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</si>
  <si>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</si>
  <si>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</si>
  <si>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</si>
  <si>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</si>
  <si>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170</t>
  </si>
  <si>
    <t>180</t>
  </si>
  <si>
    <t>Форма 0503121 с.2</t>
  </si>
  <si>
    <t>200</t>
  </si>
  <si>
    <t>210</t>
  </si>
  <si>
    <t>220</t>
  </si>
  <si>
    <t>190</t>
  </si>
  <si>
    <t>230</t>
  </si>
  <si>
    <t>240</t>
  </si>
  <si>
    <t>250</t>
  </si>
  <si>
    <t>260</t>
  </si>
  <si>
    <t>Форма 0503121 с.3</t>
  </si>
  <si>
    <t>270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</si>
  <si>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</si>
  <si>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</si>
  <si>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</si>
  <si>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</si>
  <si>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</si>
  <si>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</si>
  <si>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</si>
  <si>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</si>
  <si>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</si>
  <si>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</si>
  <si>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</si>
  <si>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</si>
  <si>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</si>
  <si>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</si>
  <si>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</si>
  <si>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</si>
  <si>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</si>
  <si>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</si>
  <si>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</si>
  <si>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</si>
  <si>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</si>
  <si>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</si>
  <si>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</si>
  <si>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</si>
  <si>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Форма 0503121 с.4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</si>
  <si>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</si>
  <si>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</si>
  <si>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</si>
  <si>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</si>
  <si>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</si>
  <si>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</si>
  <si>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</si>
  <si>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</si>
  <si>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</si>
  <si>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</si>
  <si>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</si>
  <si>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</si>
  <si>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</si>
  <si>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</si>
  <si>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</si>
  <si>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</si>
  <si>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</si>
  <si>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</si>
  <si>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</si>
  <si>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</si>
  <si>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</si>
  <si>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</si>
  <si>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</si>
  <si>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</si>
  <si>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</si>
  <si>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</si>
  <si>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</si>
  <si>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</si>
  <si>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</si>
  <si>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</si>
  <si>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</si>
  <si>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</si>
  <si>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</si>
  <si>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</si>
  <si>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</si>
  <si>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</si>
  <si>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</si>
  <si>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</si>
  <si>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</si>
  <si>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</si>
  <si>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</si>
  <si>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</si>
  <si>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</si>
  <si>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</si>
  <si>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</si>
  <si>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</si>
  <si>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</si>
  <si>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</si>
  <si>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</si>
  <si>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</si>
  <si>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</si>
  <si>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</si>
  <si>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</si>
  <si>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</si>
  <si>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</si>
  <si>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иных финансовых активов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</si>
  <si>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</si>
  <si>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</si>
  <si>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</si>
  <si>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</si>
  <si>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</si>
  <si>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</si>
  <si>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</si>
  <si>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</si>
  <si>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</si>
  <si>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</si>
  <si>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</si>
  <si>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</si>
  <si>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</si>
  <si>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</si>
  <si>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</si>
  <si>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</si>
  <si>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</si>
  <si>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</si>
  <si>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</si>
  <si>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</si>
  <si>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</si>
  <si>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</si>
  <si>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</si>
  <si>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</si>
  <si>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</si>
  <si>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</si>
  <si>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</si>
  <si>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</si>
  <si>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</si>
  <si>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</si>
  <si>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</si>
  <si>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Исполнитель</t>
  </si>
  <si>
    <t>(телефон, e-mail)</t>
  </si>
  <si>
    <t>" _________"  _____________________________ 20  ___ г.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</si>
  <si>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</si>
  <si>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</si>
  <si>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300</t>
  </si>
  <si>
    <t>301</t>
  </si>
  <si>
    <t>302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</si>
  <si>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</si>
  <si>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</si>
  <si>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</si>
  <si>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затрат</t>
  </si>
  <si>
    <t>42X</t>
  </si>
  <si>
    <t>43X</t>
  </si>
  <si>
    <t>450</t>
  </si>
  <si>
    <t>x</t>
  </si>
  <si>
    <t>Расходы будущих периодов</t>
  </si>
  <si>
    <t>400</t>
  </si>
  <si>
    <t>Чистое поступление ценных бумаг, кроме акций</t>
  </si>
  <si>
    <t>431</t>
  </si>
  <si>
    <t>432</t>
  </si>
  <si>
    <t>уменьшение прочей дебиторской задолженности</t>
  </si>
  <si>
    <t>уменьшение стоимости иных финансовых активов</t>
  </si>
  <si>
    <t>Доходы будущих периодов</t>
  </si>
  <si>
    <t>Резервы предстоящих расходов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</si>
  <si>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</si>
  <si>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</si>
  <si>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Операции с обязательствами (стр.520 + стр.530 + стр.540+ стр.550 + стр.560)</t>
  </si>
  <si>
    <t>41X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</si>
  <si>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</si>
  <si>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</si>
  <si>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</si>
  <si>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</si>
  <si>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</si>
  <si>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</si>
  <si>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</si>
  <si>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</si>
  <si>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</si>
  <si>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</si>
  <si>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</si>
  <si>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</si>
  <si>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</si>
  <si>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</si>
  <si>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Доходы (стр.020 + стр.030 + стр.040 + стр.050 + стр.060 + 
стр. 070 + стр.090 + стр.100 + стр.110)</t>
  </si>
  <si>
    <t>070</t>
  </si>
  <si>
    <t>090</t>
  </si>
  <si>
    <t>Расходы (стр.160 + стр.170 + стр.190 + стр.210 + 
стр.230 + стр.240 + стр.250 + стр.260 + стр.270)</t>
  </si>
  <si>
    <t>280</t>
  </si>
  <si>
    <t>Операции с нефинансовыми активами 
(стр.320 + стр.330 + стр.350 + стр.360 + стр.370+ стр.380 + стр.390 + стр.400)</t>
  </si>
  <si>
    <t>Чистый операционный результат
(стр.301 - стр.302),  (стр.310 + стр.410)</t>
  </si>
  <si>
    <t>уменьшение стоимости материальных запасов
в том числе:</t>
  </si>
  <si>
    <t>391</t>
  </si>
  <si>
    <t>392</t>
  </si>
  <si>
    <t>Операции с финансовыми активами и обязательствами 
(стр. 420 – стр. 510)</t>
  </si>
  <si>
    <t>Операции с финансовыми активами 
(стр. 430 + стр. 440 + стр. 450 + стр. 460 + стр. 470 + стр. 480)</t>
  </si>
  <si>
    <t>Чистое поступление денежных средств и их эквивалентов</t>
  </si>
  <si>
    <t>в том числе:
увеличение стоимости материальных запасов
в том числе:</t>
  </si>
  <si>
    <t>в том числе:
увеличение стоимости непроизведенных активов</t>
  </si>
  <si>
    <t>в том числе:
увеличение стоимости нематериальных активов</t>
  </si>
  <si>
    <t>в том числе:
увеличение стоимости основных средств</t>
  </si>
  <si>
    <t>в том числе:
увеличение затрат</t>
  </si>
  <si>
    <t>в том числе:
поступление денежных средств и их эквивалентов</t>
  </si>
  <si>
    <t>выбытие денежных средств и их эквивалентов</t>
  </si>
  <si>
    <t>в том числе: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</si>
  <si>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</si>
  <si>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</si>
  <si>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</si>
  <si>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</si>
  <si>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452</t>
  </si>
  <si>
    <t>уменьшение стоимости акций и иных финансовых инструментов</t>
  </si>
  <si>
    <t>Чистое предоставление заимствований</t>
  </si>
  <si>
    <t>в том числе: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</si>
  <si>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</si>
  <si>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числе:
увеличение стоимости иных финансовых активов</t>
  </si>
  <si>
    <t>Чистое увеличение прочей дебиторской задолженности</t>
  </si>
  <si>
    <t>в том числе: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</si>
  <si>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</si>
  <si>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</si>
  <si>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</si>
  <si>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</si>
  <si>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</si>
  <si>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в том числе:
увеличение прочей кредиторской задолженности</t>
  </si>
  <si>
    <t>в том числе:
увеличение стоимости прав пользования</t>
  </si>
  <si>
    <t>уменьшение стоимости прав пользования</t>
  </si>
  <si>
    <t xml:space="preserve">                    (подпись)</t>
  </si>
  <si>
    <t>Централизованная 
бухгалтерия</t>
  </si>
  <si>
    <t>(расшифровка 
подписи)</t>
  </si>
  <si>
    <t>Чистое поступление прав пользования</t>
  </si>
  <si>
    <t>35Х</t>
  </si>
  <si>
    <t>45Х</t>
  </si>
  <si>
    <t>А.А. Пестряков</t>
  </si>
  <si>
    <t>01 января 2023 г.</t>
  </si>
  <si>
    <t>НОРИЛЬСКИЙ ГОРОДСКОЙ СОВЕТ ДЕПУТАТОВ</t>
  </si>
  <si>
    <t>Л.Г.Понкратова</t>
  </si>
  <si>
    <t>2457042317</t>
  </si>
  <si>
    <t>01.01.2023</t>
  </si>
  <si>
    <t>009</t>
  </si>
  <si>
    <t>44578786</t>
  </si>
  <si>
    <t>3</t>
  </si>
  <si>
    <t>04300044</t>
  </si>
  <si>
    <t>ГОД</t>
  </si>
  <si>
    <t>500</t>
  </si>
  <si>
    <t>бюджет муниципального образования город Норильск</t>
  </si>
  <si>
    <t>в том числе:
увеличение задолженности по внешним привлеченным заимствованиям</t>
  </si>
  <si>
    <t>Доходы от собственности
            в том числе:</t>
  </si>
  <si>
    <t>Доходы от оказания платных услуг (работ), компенсаций затрат
            в том числе:</t>
  </si>
  <si>
    <t>Штрафы, пени, неустойки, возмещения ущерба
            в том числе:</t>
  </si>
  <si>
    <t>Безвозмездные денежные поступления текущего характера
            в том числе:</t>
  </si>
  <si>
    <t>Доходы от операций с активами
            в том числе:</t>
  </si>
  <si>
    <t>Налоговые доходы
            в том числе:</t>
  </si>
  <si>
    <t>Прочие доходы
            в том числе:</t>
  </si>
  <si>
    <t>Безвозмездные неденежные поступления в сектор государственного управления
            в том числе:</t>
  </si>
  <si>
    <t>Оплата труда и начисления на выплаты по оплате труда
           в том числе:</t>
  </si>
  <si>
    <t>Оплата работ, услуг
            в том числе:</t>
  </si>
  <si>
    <t>Обслуживание  государственного (муниципального) долга
            в том числе:</t>
  </si>
  <si>
    <t>Безвозмездные перечисления капитального характера организациям
            в том числе:</t>
  </si>
  <si>
    <t>Прочие расходы
            в том числе:</t>
  </si>
  <si>
    <t>Безвозмездные перечисления бюджетам
            в том числе:</t>
  </si>
  <si>
    <t>Социальное обеспечение
            в том числе:</t>
  </si>
  <si>
    <t>Безвозмездные перечисления текущего характера организациям
            в том числе:</t>
  </si>
  <si>
    <t>04729000</t>
  </si>
  <si>
    <t>Расходы по операциям с активами
            в том числе:</t>
  </si>
  <si>
    <t>Безвозмездные денежные поступления капитального характера
            в том числе:</t>
  </si>
  <si>
    <t>39FD78851725A40DEDBA4803B4BDC006</t>
  </si>
  <si>
    <t>Пестряков Александр Александрович</t>
  </si>
  <si>
    <t>Казначейство России</t>
  </si>
  <si>
    <t>Руководитель</t>
  </si>
  <si>
    <t>2D1537F5E209A1653B8BB964588749DAD3B35ED3</t>
  </si>
  <si>
    <t>6A1516E7998FD989C1CC77AC3D3B8AEDC7B99563</t>
  </si>
  <si>
    <t>Федеральное казначейство</t>
  </si>
  <si>
    <t>Понкратова Людмила Георгиевна</t>
  </si>
  <si>
    <t>Главный бухгалтер</t>
  </si>
  <si>
    <t>2D87BD5225FD8DEEAC761B8ACF1E273002BDA6E6</t>
  </si>
  <si>
    <t>271</t>
  </si>
  <si>
    <t>Амортизация</t>
  </si>
  <si>
    <t>Расходование материальных запасов</t>
  </si>
  <si>
    <t>272</t>
  </si>
  <si>
    <t>Социальные пособия и компенсации персоналу в денежной форме</t>
  </si>
  <si>
    <t>266</t>
  </si>
  <si>
    <t>Безвозмездные перечисления (передачи) текущего характера сектора государственного управления</t>
  </si>
  <si>
    <t>241</t>
  </si>
  <si>
    <t>Услуги связи</t>
  </si>
  <si>
    <t>221</t>
  </si>
  <si>
    <t>222</t>
  </si>
  <si>
    <t>Транспортные услуги</t>
  </si>
  <si>
    <t>Работы, услуги по содержанию имущества</t>
  </si>
  <si>
    <t>225</t>
  </si>
  <si>
    <t>226</t>
  </si>
  <si>
    <t>Прочие работы, услуги</t>
  </si>
  <si>
    <t>227</t>
  </si>
  <si>
    <t>Страхование</t>
  </si>
  <si>
    <t>211</t>
  </si>
  <si>
    <t>Заработная плата</t>
  </si>
  <si>
    <t>212</t>
  </si>
  <si>
    <t>Прочие несоциальные выплаты персоналу в денежной форме</t>
  </si>
  <si>
    <t>213</t>
  </si>
  <si>
    <t>Начисления на выплаты по оплате труда</t>
  </si>
  <si>
    <t>214</t>
  </si>
  <si>
    <t>Прочие несоциальные выплаты персоналу в натуральной форме</t>
  </si>
  <si>
    <t>Безвозмездные неденежные поступления текущего характера от физических лиц</t>
  </si>
  <si>
    <t>193</t>
  </si>
  <si>
    <t>Доходы от выбытия активов</t>
  </si>
  <si>
    <t>172</t>
  </si>
  <si>
    <t>141</t>
  </si>
  <si>
    <t>Доходы от штрафных санкций за нарушение законодательства о закупках и нарушение условий контрактов (договоров)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</si>
</sst>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[$-FC19]dd\ mmmm\ yyyy\ \г\.;@"/>
    <numFmt numFmtId="176" formatCode="#,##0.00;\ \-\ #,##0.00;\ \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</numFmts>
  <fonts count="3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9" fontId="1" fillId="20" borderId="17" xfId="0" applyNumberFormat="1" applyFont="1" applyFill="1" applyBorder="1" applyAlignment="1" applyProtection="1">
      <alignment horizontal="center"/>
      <protection/>
    </xf>
    <xf numFmtId="49" fontId="1" fillId="20" borderId="18" xfId="0" applyNumberFormat="1" applyFont="1" applyFill="1" applyBorder="1" applyAlignment="1" applyProtection="1">
      <alignment horizontal="center"/>
      <protection/>
    </xf>
    <xf numFmtId="49" fontId="1" fillId="20" borderId="19" xfId="0" applyNumberFormat="1" applyFont="1" applyFill="1" applyBorder="1" applyAlignment="1" applyProtection="1">
      <alignment horizontal="center"/>
      <protection/>
    </xf>
    <xf numFmtId="49" fontId="1" fillId="20" borderId="20" xfId="0" applyNumberFormat="1" applyFont="1" applyFill="1" applyBorder="1" applyAlignment="1" applyProtection="1">
      <alignment horizontal="center"/>
      <protection/>
    </xf>
    <xf numFmtId="49" fontId="1" fillId="20" borderId="21" xfId="0" applyNumberFormat="1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 applyProtection="1">
      <alignment horizontal="center"/>
      <protection/>
    </xf>
    <xf numFmtId="49" fontId="1" fillId="20" borderId="23" xfId="0" applyNumberFormat="1" applyFont="1" applyFill="1" applyBorder="1" applyAlignment="1" applyProtection="1">
      <alignment horizontal="center"/>
      <protection/>
    </xf>
    <xf numFmtId="49" fontId="1" fillId="20" borderId="24" xfId="0" applyNumberFormat="1" applyFont="1" applyFill="1" applyBorder="1" applyAlignment="1" applyProtection="1">
      <alignment horizontal="center"/>
      <protection/>
    </xf>
    <xf numFmtId="49" fontId="1" fillId="20" borderId="25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1" fillId="20" borderId="2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wrapText="1"/>
      <protection/>
    </xf>
    <xf numFmtId="49" fontId="1" fillId="20" borderId="28" xfId="0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left" wrapText="1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9" fontId="1" fillId="20" borderId="29" xfId="0" applyNumberFormat="1" applyFont="1" applyFill="1" applyBorder="1" applyAlignment="1" applyProtection="1">
      <alignment horizontal="center"/>
      <protection/>
    </xf>
    <xf numFmtId="49" fontId="6" fillId="0" borderId="3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31" xfId="0" applyFont="1" applyBorder="1" applyAlignment="1" applyProtection="1">
      <alignment vertical="center"/>
      <protection/>
    </xf>
    <xf numFmtId="176" fontId="1" fillId="22" borderId="32" xfId="0" applyNumberFormat="1" applyFont="1" applyFill="1" applyBorder="1" applyAlignment="1" applyProtection="1">
      <alignment horizontal="right" wrapText="1"/>
      <protection/>
    </xf>
    <xf numFmtId="176" fontId="1" fillId="22" borderId="33" xfId="0" applyNumberFormat="1" applyFont="1" applyFill="1" applyBorder="1" applyAlignment="1" applyProtection="1">
      <alignment horizontal="right" wrapText="1"/>
      <protection/>
    </xf>
    <xf numFmtId="176" fontId="1" fillId="0" borderId="29" xfId="0" applyNumberFormat="1" applyFont="1" applyFill="1" applyBorder="1" applyAlignment="1" applyProtection="1">
      <alignment horizontal="right"/>
      <protection locked="0"/>
    </xf>
    <xf numFmtId="176" fontId="1" fillId="20" borderId="14" xfId="0" applyNumberFormat="1" applyFont="1" applyFill="1" applyBorder="1" applyAlignment="1" applyProtection="1">
      <alignment horizontal="right"/>
      <protection/>
    </xf>
    <xf numFmtId="176" fontId="1" fillId="4" borderId="34" xfId="0" applyNumberFormat="1" applyFont="1" applyFill="1" applyBorder="1" applyAlignment="1" applyProtection="1">
      <alignment horizontal="right" wrapText="1"/>
      <protection/>
    </xf>
    <xf numFmtId="176" fontId="1" fillId="24" borderId="29" xfId="0" applyNumberFormat="1" applyFont="1" applyFill="1" applyBorder="1" applyAlignment="1" applyProtection="1">
      <alignment horizontal="right" wrapText="1"/>
      <protection/>
    </xf>
    <xf numFmtId="176" fontId="1" fillId="24" borderId="35" xfId="0" applyNumberFormat="1" applyFont="1" applyFill="1" applyBorder="1" applyAlignment="1" applyProtection="1">
      <alignment horizontal="right" wrapText="1"/>
      <protection/>
    </xf>
    <xf numFmtId="176" fontId="1" fillId="0" borderId="27" xfId="0" applyNumberFormat="1" applyFont="1" applyFill="1" applyBorder="1" applyAlignment="1" applyProtection="1">
      <alignment horizontal="right"/>
      <protection locked="0"/>
    </xf>
    <xf numFmtId="176" fontId="1" fillId="0" borderId="11" xfId="0" applyNumberFormat="1" applyFont="1" applyFill="1" applyBorder="1" applyAlignment="1" applyProtection="1">
      <alignment horizontal="right"/>
      <protection locked="0"/>
    </xf>
    <xf numFmtId="176" fontId="1" fillId="4" borderId="36" xfId="0" applyNumberFormat="1" applyFont="1" applyFill="1" applyBorder="1" applyAlignment="1" applyProtection="1">
      <alignment horizontal="right" wrapText="1"/>
      <protection/>
    </xf>
    <xf numFmtId="176" fontId="1" fillId="24" borderId="28" xfId="0" applyNumberFormat="1" applyFont="1" applyFill="1" applyBorder="1" applyAlignment="1" applyProtection="1">
      <alignment horizontal="right" wrapText="1"/>
      <protection/>
    </xf>
    <xf numFmtId="176" fontId="1" fillId="4" borderId="34" xfId="0" applyNumberFormat="1" applyFont="1" applyFill="1" applyBorder="1" applyAlignment="1" applyProtection="1">
      <alignment horizontal="right"/>
      <protection/>
    </xf>
    <xf numFmtId="176" fontId="1" fillId="24" borderId="27" xfId="0" applyNumberFormat="1" applyFont="1" applyFill="1" applyBorder="1" applyAlignment="1" applyProtection="1">
      <alignment horizontal="right" wrapText="1"/>
      <protection/>
    </xf>
    <xf numFmtId="176" fontId="1" fillId="24" borderId="32" xfId="0" applyNumberFormat="1" applyFont="1" applyFill="1" applyBorder="1" applyAlignment="1" applyProtection="1">
      <alignment horizontal="right" wrapText="1"/>
      <protection/>
    </xf>
    <xf numFmtId="176" fontId="1" fillId="24" borderId="33" xfId="0" applyNumberFormat="1" applyFont="1" applyFill="1" applyBorder="1" applyAlignment="1" applyProtection="1">
      <alignment horizontal="right" wrapText="1"/>
      <protection/>
    </xf>
    <xf numFmtId="176" fontId="1" fillId="24" borderId="34" xfId="0" applyNumberFormat="1" applyFont="1" applyFill="1" applyBorder="1" applyAlignment="1" applyProtection="1">
      <alignment horizontal="right" wrapText="1"/>
      <protection/>
    </xf>
    <xf numFmtId="176" fontId="1" fillId="0" borderId="27" xfId="0" applyNumberFormat="1" applyFont="1" applyFill="1" applyBorder="1" applyAlignment="1" applyProtection="1">
      <alignment horizontal="right" wrapText="1"/>
      <protection locked="0"/>
    </xf>
    <xf numFmtId="176" fontId="1" fillId="0" borderId="29" xfId="0" applyNumberFormat="1" applyFont="1" applyFill="1" applyBorder="1" applyAlignment="1" applyProtection="1">
      <alignment horizontal="right" wrapText="1"/>
      <protection locked="0"/>
    </xf>
    <xf numFmtId="176" fontId="1" fillId="22" borderId="29" xfId="0" applyNumberFormat="1" applyFont="1" applyFill="1" applyBorder="1" applyAlignment="1" applyProtection="1">
      <alignment horizontal="right" wrapText="1"/>
      <protection/>
    </xf>
    <xf numFmtId="176" fontId="1" fillId="22" borderId="35" xfId="0" applyNumberFormat="1" applyFont="1" applyFill="1" applyBorder="1" applyAlignment="1" applyProtection="1">
      <alignment horizontal="right" wrapText="1"/>
      <protection/>
    </xf>
    <xf numFmtId="176" fontId="1" fillId="4" borderId="35" xfId="0" applyNumberFormat="1" applyFont="1" applyFill="1" applyBorder="1" applyAlignment="1" applyProtection="1">
      <alignment horizontal="right" wrapText="1"/>
      <protection/>
    </xf>
    <xf numFmtId="176" fontId="1" fillId="0" borderId="20" xfId="0" applyNumberFormat="1" applyFont="1" applyFill="1" applyBorder="1" applyAlignment="1" applyProtection="1">
      <alignment horizontal="right" wrapText="1"/>
      <protection locked="0"/>
    </xf>
    <xf numFmtId="176" fontId="1" fillId="0" borderId="28" xfId="0" applyNumberFormat="1" applyFont="1" applyFill="1" applyBorder="1" applyAlignment="1" applyProtection="1">
      <alignment horizontal="right" wrapText="1"/>
      <protection locked="0"/>
    </xf>
    <xf numFmtId="176" fontId="1" fillId="0" borderId="11" xfId="0" applyNumberFormat="1" applyFont="1" applyFill="1" applyBorder="1" applyAlignment="1" applyProtection="1">
      <alignment horizontal="right" wrapText="1"/>
      <protection locked="0"/>
    </xf>
    <xf numFmtId="176" fontId="1" fillId="22" borderId="27" xfId="0" applyNumberFormat="1" applyFont="1" applyFill="1" applyBorder="1" applyAlignment="1" applyProtection="1">
      <alignment horizontal="right" wrapText="1"/>
      <protection/>
    </xf>
    <xf numFmtId="176" fontId="1" fillId="22" borderId="34" xfId="0" applyNumberFormat="1" applyFont="1" applyFill="1" applyBorder="1" applyAlignment="1" applyProtection="1">
      <alignment horizontal="right" wrapText="1"/>
      <protection/>
    </xf>
    <xf numFmtId="176" fontId="1" fillId="24" borderId="37" xfId="0" applyNumberFormat="1" applyFont="1" applyFill="1" applyBorder="1" applyAlignment="1" applyProtection="1">
      <alignment horizontal="right" wrapText="1"/>
      <protection/>
    </xf>
    <xf numFmtId="176" fontId="1" fillId="0" borderId="37" xfId="0" applyNumberFormat="1" applyFont="1" applyFill="1" applyBorder="1" applyAlignment="1" applyProtection="1">
      <alignment horizontal="right" wrapText="1"/>
      <protection locked="0"/>
    </xf>
    <xf numFmtId="176" fontId="1" fillId="0" borderId="26" xfId="0" applyNumberFormat="1" applyFont="1" applyFill="1" applyBorder="1" applyAlignment="1" applyProtection="1">
      <alignment horizontal="right" wrapText="1"/>
      <protection locked="0"/>
    </xf>
    <xf numFmtId="176" fontId="1" fillId="24" borderId="16" xfId="0" applyNumberFormat="1" applyFont="1" applyFill="1" applyBorder="1" applyAlignment="1" applyProtection="1">
      <alignment horizontal="right" wrapText="1"/>
      <protection/>
    </xf>
    <xf numFmtId="176" fontId="1" fillId="24" borderId="38" xfId="0" applyNumberFormat="1" applyFont="1" applyFill="1" applyBorder="1" applyAlignment="1" applyProtection="1">
      <alignment horizontal="right" wrapText="1"/>
      <protection/>
    </xf>
    <xf numFmtId="176" fontId="1" fillId="0" borderId="16" xfId="0" applyNumberFormat="1" applyFont="1" applyFill="1" applyBorder="1" applyAlignment="1" applyProtection="1">
      <alignment horizontal="right" wrapText="1"/>
      <protection locked="0"/>
    </xf>
    <xf numFmtId="176" fontId="1" fillId="0" borderId="38" xfId="0" applyNumberFormat="1" applyFont="1" applyFill="1" applyBorder="1" applyAlignment="1" applyProtection="1">
      <alignment horizontal="right" wrapText="1"/>
      <protection locked="0"/>
    </xf>
    <xf numFmtId="176" fontId="1" fillId="0" borderId="39" xfId="0" applyNumberFormat="1" applyFont="1" applyFill="1" applyBorder="1" applyAlignment="1" applyProtection="1">
      <alignment horizontal="right" wrapText="1"/>
      <protection locked="0"/>
    </xf>
    <xf numFmtId="176" fontId="1" fillId="24" borderId="26" xfId="0" applyNumberFormat="1" applyFont="1" applyFill="1" applyBorder="1" applyAlignment="1" applyProtection="1">
      <alignment horizontal="right" wrapText="1"/>
      <protection/>
    </xf>
    <xf numFmtId="49" fontId="1" fillId="0" borderId="30" xfId="0" applyNumberFormat="1" applyFont="1" applyBorder="1" applyAlignment="1" applyProtection="1">
      <alignment horizontal="center"/>
      <protection locked="0"/>
    </xf>
    <xf numFmtId="14" fontId="1" fillId="0" borderId="3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176" fontId="1" fillId="22" borderId="35" xfId="0" applyNumberFormat="1" applyFont="1" applyFill="1" applyBorder="1" applyAlignment="1" applyProtection="1">
      <alignment horizontal="right"/>
      <protection/>
    </xf>
    <xf numFmtId="176" fontId="1" fillId="4" borderId="35" xfId="0" applyNumberFormat="1" applyFont="1" applyFill="1" applyBorder="1" applyAlignment="1" applyProtection="1">
      <alignment horizontal="right"/>
      <protection/>
    </xf>
    <xf numFmtId="49" fontId="1" fillId="25" borderId="0" xfId="0" applyNumberFormat="1" applyFont="1" applyFill="1" applyAlignment="1" applyProtection="1">
      <alignment/>
      <protection/>
    </xf>
    <xf numFmtId="49" fontId="1" fillId="0" borderId="0" xfId="0" applyNumberFormat="1" applyFont="1" applyAlignment="1" applyProtection="1">
      <alignment horizontal="left" indent="1"/>
      <protection/>
    </xf>
    <xf numFmtId="0" fontId="1" fillId="0" borderId="3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indent="7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49" fontId="1" fillId="0" borderId="0" xfId="0" applyNumberFormat="1" applyFont="1" applyFill="1" applyBorder="1" applyAlignment="1" applyProtection="1">
      <alignment horizontal="left" wrapText="1" indent="1"/>
      <protection locked="0"/>
    </xf>
    <xf numFmtId="49" fontId="1" fillId="0" borderId="26" xfId="0" applyNumberFormat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 applyProtection="1">
      <alignment horizontal="center" wrapText="1"/>
      <protection/>
    </xf>
    <xf numFmtId="49" fontId="1" fillId="0" borderId="26" xfId="0" applyNumberFormat="1" applyFont="1" applyBorder="1" applyAlignment="1" applyProtection="1">
      <alignment/>
      <protection/>
    </xf>
    <xf numFmtId="176" fontId="1" fillId="22" borderId="28" xfId="0" applyNumberFormat="1" applyFont="1" applyFill="1" applyBorder="1" applyAlignment="1" applyProtection="1">
      <alignment horizontal="right" wrapText="1"/>
      <protection/>
    </xf>
    <xf numFmtId="176" fontId="1" fillId="24" borderId="41" xfId="0" applyNumberFormat="1" applyFont="1" applyFill="1" applyBorder="1" applyAlignment="1" applyProtection="1">
      <alignment horizontal="right" wrapText="1"/>
      <protection/>
    </xf>
    <xf numFmtId="49" fontId="1" fillId="20" borderId="11" xfId="0" applyNumberFormat="1" applyFont="1" applyFill="1" applyBorder="1" applyAlignment="1" applyProtection="1">
      <alignment horizontal="center"/>
      <protection/>
    </xf>
    <xf numFmtId="176" fontId="1" fillId="4" borderId="36" xfId="0" applyNumberFormat="1" applyFont="1" applyFill="1" applyBorder="1" applyAlignment="1" applyProtection="1">
      <alignment horizontal="right"/>
      <protection/>
    </xf>
    <xf numFmtId="49" fontId="30" fillId="0" borderId="0" xfId="90" applyNumberFormat="1" applyFont="1" applyAlignment="1">
      <alignment horizontal="left"/>
      <protection/>
    </xf>
    <xf numFmtId="176" fontId="1" fillId="6" borderId="27" xfId="0" applyNumberFormat="1" applyFont="1" applyFill="1" applyBorder="1" applyAlignment="1" applyProtection="1">
      <alignment horizontal="right" wrapText="1"/>
      <protection/>
    </xf>
    <xf numFmtId="176" fontId="1" fillId="6" borderId="34" xfId="0" applyNumberFormat="1" applyFont="1" applyFill="1" applyBorder="1" applyAlignment="1" applyProtection="1">
      <alignment horizontal="right" wrapText="1"/>
      <protection/>
    </xf>
    <xf numFmtId="176" fontId="1" fillId="22" borderId="15" xfId="0" applyNumberFormat="1" applyFont="1" applyFill="1" applyBorder="1" applyAlignment="1" applyProtection="1">
      <alignment horizontal="right" wrapText="1"/>
      <protection/>
    </xf>
    <xf numFmtId="176" fontId="1" fillId="22" borderId="42" xfId="0" applyNumberFormat="1" applyFont="1" applyFill="1" applyBorder="1" applyAlignment="1" applyProtection="1">
      <alignment horizontal="right" wrapText="1"/>
      <protection/>
    </xf>
    <xf numFmtId="49" fontId="1" fillId="20" borderId="43" xfId="0" applyNumberFormat="1" applyFont="1" applyFill="1" applyBorder="1" applyAlignment="1" applyProtection="1">
      <alignment horizontal="center"/>
      <protection/>
    </xf>
    <xf numFmtId="49" fontId="1" fillId="20" borderId="44" xfId="0" applyNumberFormat="1" applyFont="1" applyFill="1" applyBorder="1" applyAlignment="1" applyProtection="1">
      <alignment horizontal="center"/>
      <protection/>
    </xf>
    <xf numFmtId="0" fontId="28" fillId="0" borderId="45" xfId="0" applyFont="1" applyFill="1" applyBorder="1" applyAlignment="1" applyProtection="1">
      <alignment horizontal="left" wrapText="1" indent="4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176" fontId="1" fillId="6" borderId="29" xfId="0" applyNumberFormat="1" applyFont="1" applyFill="1" applyBorder="1" applyAlignment="1" applyProtection="1">
      <alignment horizontal="right"/>
      <protection locked="0"/>
    </xf>
    <xf numFmtId="176" fontId="1" fillId="6" borderId="35" xfId="0" applyNumberFormat="1" applyFont="1" applyFill="1" applyBorder="1" applyAlignment="1" applyProtection="1">
      <alignment horizontal="right"/>
      <protection locked="0"/>
    </xf>
    <xf numFmtId="49" fontId="1" fillId="0" borderId="46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/>
    </xf>
    <xf numFmtId="176" fontId="1" fillId="0" borderId="29" xfId="0" applyNumberFormat="1" applyFont="1" applyFill="1" applyBorder="1" applyAlignment="1" applyProtection="1">
      <alignment horizontal="right"/>
      <protection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176" fontId="1" fillId="20" borderId="47" xfId="0" applyNumberFormat="1" applyFont="1" applyFill="1" applyBorder="1" applyAlignment="1" applyProtection="1">
      <alignment horizontal="right"/>
      <protection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176" fontId="1" fillId="22" borderId="29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 horizontal="left" wrapText="1" indent="4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176" fontId="1" fillId="24" borderId="20" xfId="0" applyNumberFormat="1" applyFont="1" applyFill="1" applyBorder="1" applyAlignment="1" applyProtection="1">
      <alignment horizontal="right" wrapText="1"/>
      <protection/>
    </xf>
    <xf numFmtId="176" fontId="1" fillId="6" borderId="29" xfId="0" applyNumberFormat="1" applyFont="1" applyFill="1" applyBorder="1" applyAlignment="1" applyProtection="1">
      <alignment horizontal="right" wrapText="1"/>
      <protection locked="0"/>
    </xf>
    <xf numFmtId="49" fontId="1" fillId="20" borderId="32" xfId="0" applyNumberFormat="1" applyFont="1" applyFill="1" applyBorder="1" applyAlignment="1" applyProtection="1">
      <alignment horizontal="center"/>
      <protection/>
    </xf>
    <xf numFmtId="176" fontId="1" fillId="6" borderId="35" xfId="0" applyNumberFormat="1" applyFont="1" applyFill="1" applyBorder="1" applyAlignment="1" applyProtection="1">
      <alignment horizontal="right" wrapText="1"/>
      <protection locked="0"/>
    </xf>
    <xf numFmtId="176" fontId="1" fillId="0" borderId="14" xfId="0" applyNumberFormat="1" applyFont="1" applyFill="1" applyBorder="1" applyAlignment="1" applyProtection="1">
      <alignment horizontal="right" wrapText="1"/>
      <protection locked="0"/>
    </xf>
    <xf numFmtId="176" fontId="1" fillId="0" borderId="32" xfId="0" applyNumberFormat="1" applyFont="1" applyFill="1" applyBorder="1" applyAlignment="1" applyProtection="1">
      <alignment horizontal="right" wrapText="1"/>
      <protection locked="0"/>
    </xf>
    <xf numFmtId="176" fontId="1" fillId="4" borderId="33" xfId="0" applyNumberFormat="1" applyFont="1" applyFill="1" applyBorder="1" applyAlignment="1" applyProtection="1">
      <alignment horizontal="right" wrapText="1"/>
      <protection/>
    </xf>
    <xf numFmtId="176" fontId="1" fillId="20" borderId="29" xfId="0" applyNumberFormat="1" applyFont="1" applyFill="1" applyBorder="1" applyAlignment="1" applyProtection="1">
      <alignment horizontal="right"/>
      <protection/>
    </xf>
    <xf numFmtId="176" fontId="1" fillId="20" borderId="27" xfId="0" applyNumberFormat="1" applyFont="1" applyFill="1" applyBorder="1" applyAlignment="1" applyProtection="1">
      <alignment horizontal="right"/>
      <protection/>
    </xf>
    <xf numFmtId="176" fontId="1" fillId="20" borderId="27" xfId="0" applyNumberFormat="1" applyFont="1" applyFill="1" applyBorder="1" applyAlignment="1" applyProtection="1">
      <alignment horizontal="right" wrapText="1"/>
      <protection/>
    </xf>
    <xf numFmtId="176" fontId="1" fillId="20" borderId="28" xfId="0" applyNumberFormat="1" applyFont="1" applyFill="1" applyBorder="1" applyAlignment="1" applyProtection="1">
      <alignment horizontal="right" wrapText="1"/>
      <protection/>
    </xf>
    <xf numFmtId="176" fontId="1" fillId="24" borderId="42" xfId="0" applyNumberFormat="1" applyFont="1" applyFill="1" applyBorder="1" applyAlignment="1" applyProtection="1">
      <alignment horizontal="right" wrapText="1"/>
      <protection/>
    </xf>
    <xf numFmtId="49" fontId="1" fillId="20" borderId="48" xfId="0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left" wrapText="1" indent="1"/>
      <protection/>
    </xf>
    <xf numFmtId="49" fontId="4" fillId="20" borderId="45" xfId="0" applyNumberFormat="1" applyFont="1" applyFill="1" applyBorder="1" applyAlignment="1" applyProtection="1">
      <alignment horizontal="left" wrapText="1"/>
      <protection/>
    </xf>
    <xf numFmtId="49" fontId="1" fillId="0" borderId="45" xfId="0" applyNumberFormat="1" applyFont="1" applyFill="1" applyBorder="1" applyAlignment="1" applyProtection="1">
      <alignment horizontal="left" wrapText="1" indent="4"/>
      <protection/>
    </xf>
    <xf numFmtId="49" fontId="4" fillId="0" borderId="45" xfId="0" applyNumberFormat="1" applyFont="1" applyFill="1" applyBorder="1" applyAlignment="1" applyProtection="1">
      <alignment horizontal="left" wrapText="1"/>
      <protection locked="0"/>
    </xf>
    <xf numFmtId="49" fontId="4" fillId="20" borderId="49" xfId="0" applyNumberFormat="1" applyFont="1" applyFill="1" applyBorder="1" applyAlignment="1" applyProtection="1">
      <alignment horizontal="left" wrapText="1"/>
      <protection/>
    </xf>
    <xf numFmtId="49" fontId="1" fillId="0" borderId="49" xfId="0" applyNumberFormat="1" applyFont="1" applyFill="1" applyBorder="1" applyAlignment="1" applyProtection="1">
      <alignment horizontal="left" wrapText="1" indent="4"/>
      <protection/>
    </xf>
    <xf numFmtId="49" fontId="4" fillId="0" borderId="49" xfId="0" applyNumberFormat="1" applyFont="1" applyFill="1" applyBorder="1" applyAlignment="1" applyProtection="1">
      <alignment horizontal="left" wrapText="1"/>
      <protection locked="0"/>
    </xf>
    <xf numFmtId="49" fontId="1" fillId="0" borderId="50" xfId="0" applyNumberFormat="1" applyFont="1" applyFill="1" applyBorder="1" applyAlignment="1" applyProtection="1">
      <alignment horizontal="left" wrapText="1" indent="4"/>
      <protection/>
    </xf>
    <xf numFmtId="49" fontId="4" fillId="0" borderId="50" xfId="0" applyNumberFormat="1" applyFont="1" applyFill="1" applyBorder="1" applyAlignment="1" applyProtection="1">
      <alignment horizontal="left" wrapText="1"/>
      <protection locked="0"/>
    </xf>
    <xf numFmtId="49" fontId="1" fillId="0" borderId="28" xfId="0" applyNumberFormat="1" applyFont="1" applyFill="1" applyBorder="1" applyAlignment="1" applyProtection="1">
      <alignment horizontal="left" wrapText="1" indent="4"/>
      <protection/>
    </xf>
    <xf numFmtId="49" fontId="1" fillId="0" borderId="51" xfId="0" applyNumberFormat="1" applyFont="1" applyFill="1" applyBorder="1" applyAlignment="1" applyProtection="1">
      <alignment horizontal="left" wrapText="1" indent="4"/>
      <protection/>
    </xf>
    <xf numFmtId="49" fontId="4" fillId="20" borderId="0" xfId="0" applyNumberFormat="1" applyFont="1" applyFill="1" applyBorder="1" applyAlignment="1" applyProtection="1">
      <alignment horizontal="left" wrapText="1"/>
      <protection/>
    </xf>
    <xf numFmtId="49" fontId="1" fillId="20" borderId="45" xfId="0" applyNumberFormat="1" applyFont="1" applyFill="1" applyBorder="1" applyAlignment="1" applyProtection="1">
      <alignment horizontal="left" wrapText="1" indent="4"/>
      <protection/>
    </xf>
    <xf numFmtId="49" fontId="1" fillId="0" borderId="0" xfId="0" applyNumberFormat="1" applyFont="1" applyFill="1" applyBorder="1" applyAlignment="1" applyProtection="1">
      <alignment horizontal="left" wrapText="1" indent="4"/>
      <protection locked="0"/>
    </xf>
    <xf numFmtId="49" fontId="4" fillId="20" borderId="51" xfId="0" applyNumberFormat="1" applyFont="1" applyFill="1" applyBorder="1" applyAlignment="1" applyProtection="1">
      <alignment horizontal="left" wrapText="1"/>
      <protection/>
    </xf>
    <xf numFmtId="49" fontId="4" fillId="0" borderId="51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5" fillId="20" borderId="51" xfId="0" applyNumberFormat="1" applyFont="1" applyFill="1" applyBorder="1" applyAlignment="1" applyProtection="1">
      <alignment horizontal="left" wrapText="1"/>
      <protection/>
    </xf>
    <xf numFmtId="49" fontId="4" fillId="20" borderId="52" xfId="0" applyNumberFormat="1" applyFont="1" applyFill="1" applyBorder="1" applyAlignment="1" applyProtection="1">
      <alignment horizontal="left" wrapText="1"/>
      <protection/>
    </xf>
    <xf numFmtId="49" fontId="5" fillId="20" borderId="45" xfId="0" applyNumberFormat="1" applyFont="1" applyFill="1" applyBorder="1" applyAlignment="1" applyProtection="1">
      <alignment horizontal="left" wrapText="1"/>
      <protection/>
    </xf>
    <xf numFmtId="49" fontId="1" fillId="20" borderId="51" xfId="0" applyNumberFormat="1" applyFont="1" applyFill="1" applyBorder="1" applyAlignment="1" applyProtection="1">
      <alignment horizontal="left" wrapText="1" indent="4"/>
      <protection/>
    </xf>
    <xf numFmtId="49" fontId="4" fillId="20" borderId="53" xfId="0" applyNumberFormat="1" applyFont="1" applyFill="1" applyBorder="1" applyAlignment="1" applyProtection="1">
      <alignment horizontal="left" wrapText="1"/>
      <protection/>
    </xf>
    <xf numFmtId="49" fontId="1" fillId="20" borderId="53" xfId="0" applyNumberFormat="1" applyFont="1" applyFill="1" applyBorder="1" applyAlignment="1" applyProtection="1">
      <alignment horizontal="left" wrapText="1" indent="4"/>
      <protection/>
    </xf>
    <xf numFmtId="49" fontId="3" fillId="20" borderId="45" xfId="0" applyNumberFormat="1" applyFont="1" applyFill="1" applyBorder="1" applyAlignment="1" applyProtection="1">
      <alignment horizontal="left" wrapText="1"/>
      <protection/>
    </xf>
    <xf numFmtId="49" fontId="1" fillId="20" borderId="54" xfId="0" applyNumberFormat="1" applyFont="1" applyFill="1" applyBorder="1" applyAlignment="1" applyProtection="1">
      <alignment horizontal="left" wrapText="1" indent="4"/>
      <protection/>
    </xf>
    <xf numFmtId="49" fontId="5" fillId="20" borderId="45" xfId="0" applyNumberFormat="1" applyFont="1" applyFill="1" applyBorder="1" applyAlignment="1" applyProtection="1">
      <alignment horizontal="center" wrapText="1"/>
      <protection/>
    </xf>
    <xf numFmtId="176" fontId="1" fillId="4" borderId="34" xfId="0" applyNumberFormat="1" applyFont="1" applyFill="1" applyBorder="1" applyAlignment="1" applyProtection="1">
      <alignment horizontal="right" wrapText="1"/>
      <protection locked="0"/>
    </xf>
    <xf numFmtId="176" fontId="1" fillId="4" borderId="33" xfId="0" applyNumberFormat="1" applyFont="1" applyFill="1" applyBorder="1" applyAlignment="1" applyProtection="1">
      <alignment horizontal="right" wrapText="1"/>
      <protection locked="0"/>
    </xf>
    <xf numFmtId="49" fontId="1" fillId="0" borderId="0" xfId="0" applyNumberFormat="1" applyFont="1" applyAlignment="1" applyProtection="1">
      <alignment horizontal="left" wrapText="1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top"/>
      <protection/>
    </xf>
    <xf numFmtId="49" fontId="1" fillId="0" borderId="26" xfId="0" applyNumberFormat="1" applyFont="1" applyBorder="1" applyAlignment="1" applyProtection="1">
      <alignment horizontal="center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left" wrapText="1" indent="15"/>
      <protection locked="0"/>
    </xf>
    <xf numFmtId="49" fontId="5" fillId="0" borderId="0" xfId="0" applyNumberFormat="1" applyFont="1" applyFill="1" applyBorder="1" applyAlignment="1" applyProtection="1">
      <alignment horizontal="left" wrapText="1" indent="15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26" xfId="0" applyNumberFormat="1" applyFont="1" applyFill="1" applyBorder="1" applyAlignment="1" applyProtection="1">
      <alignment horizontal="center" wrapText="1"/>
      <protection locked="0"/>
    </xf>
    <xf numFmtId="0" fontId="1" fillId="0" borderId="26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right"/>
      <protection/>
    </xf>
    <xf numFmtId="49" fontId="0" fillId="0" borderId="26" xfId="0" applyNumberFormat="1" applyFont="1" applyFill="1" applyBorder="1" applyAlignment="1" applyProtection="1">
      <alignment horizontal="right"/>
      <protection/>
    </xf>
    <xf numFmtId="0" fontId="26" fillId="0" borderId="0" xfId="0" applyFont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49" fontId="0" fillId="0" borderId="26" xfId="0" applyNumberFormat="1" applyFont="1" applyBorder="1" applyAlignment="1" applyProtection="1">
      <alignment horizontal="center"/>
      <protection/>
    </xf>
    <xf numFmtId="49" fontId="1" fillId="0" borderId="37" xfId="0" applyNumberFormat="1" applyFont="1" applyFill="1" applyBorder="1" applyAlignment="1" applyProtection="1">
      <alignment horizontal="left" wrapText="1"/>
      <protection locked="0"/>
    </xf>
    <xf numFmtId="49" fontId="29" fillId="0" borderId="57" xfId="0" applyNumberFormat="1" applyFont="1" applyBorder="1" applyAlignment="1" applyProtection="1">
      <alignment horizontal="left" indent="1"/>
      <protection/>
    </xf>
    <xf numFmtId="49" fontId="29" fillId="0" borderId="58" xfId="0" applyNumberFormat="1" applyFont="1" applyBorder="1" applyAlignment="1" applyProtection="1">
      <alignment horizontal="left" indent="1"/>
      <protection/>
    </xf>
    <xf numFmtId="14" fontId="29" fillId="0" borderId="0" xfId="0" applyNumberFormat="1" applyFont="1" applyBorder="1" applyAlignment="1" applyProtection="1">
      <alignment horizontal="left" indent="1"/>
      <protection/>
    </xf>
    <xf numFmtId="14" fontId="29" fillId="0" borderId="59" xfId="0" applyNumberFormat="1" applyFont="1" applyBorder="1" applyAlignment="1" applyProtection="1">
      <alignment horizontal="left" indent="1"/>
      <protection/>
    </xf>
    <xf numFmtId="49" fontId="29" fillId="0" borderId="0" xfId="0" applyNumberFormat="1" applyFont="1" applyBorder="1" applyAlignment="1" applyProtection="1">
      <alignment horizontal="left" indent="1"/>
      <protection/>
    </xf>
    <xf numFmtId="49" fontId="29" fillId="0" borderId="59" xfId="0" applyNumberFormat="1" applyFont="1" applyBorder="1" applyAlignment="1" applyProtection="1">
      <alignment horizontal="left" indent="1"/>
      <protection/>
    </xf>
    <xf numFmtId="0" fontId="0" fillId="0" borderId="60" xfId="0" applyFont="1" applyBorder="1" applyAlignment="1" applyProtection="1">
      <alignment horizontal="center"/>
      <protection/>
    </xf>
    <xf numFmtId="0" fontId="28" fillId="0" borderId="61" xfId="0" applyFont="1" applyBorder="1" applyAlignment="1" applyProtection="1">
      <alignment horizontal="right" indent="1"/>
      <protection/>
    </xf>
    <xf numFmtId="0" fontId="28" fillId="0" borderId="0" xfId="0" applyFont="1" applyBorder="1" applyAlignment="1" applyProtection="1">
      <alignment horizontal="right" indent="1"/>
      <protection/>
    </xf>
    <xf numFmtId="0" fontId="28" fillId="0" borderId="62" xfId="0" applyFont="1" applyBorder="1" applyAlignment="1" applyProtection="1">
      <alignment horizontal="right" indent="1"/>
      <protection/>
    </xf>
    <xf numFmtId="0" fontId="28" fillId="0" borderId="63" xfId="0" applyFont="1" applyBorder="1" applyAlignment="1" applyProtection="1">
      <alignment horizontal="right" indent="1"/>
      <protection/>
    </xf>
    <xf numFmtId="0" fontId="27" fillId="0" borderId="60" xfId="0" applyFont="1" applyBorder="1" applyAlignment="1" applyProtection="1">
      <alignment horizontal="left" vertical="center" indent="2"/>
      <protection/>
    </xf>
    <xf numFmtId="0" fontId="27" fillId="0" borderId="64" xfId="0" applyFont="1" applyBorder="1" applyAlignment="1" applyProtection="1">
      <alignment horizontal="left" vertical="center" indent="2"/>
      <protection/>
    </xf>
    <xf numFmtId="0" fontId="0" fillId="0" borderId="65" xfId="0" applyFont="1" applyBorder="1" applyAlignment="1" applyProtection="1">
      <alignment horizontal="center"/>
      <protection/>
    </xf>
    <xf numFmtId="0" fontId="28" fillId="0" borderId="66" xfId="0" applyFont="1" applyBorder="1" applyAlignment="1" applyProtection="1">
      <alignment horizontal="right" indent="1"/>
      <protection/>
    </xf>
    <xf numFmtId="0" fontId="28" fillId="0" borderId="57" xfId="0" applyFont="1" applyBorder="1" applyAlignment="1" applyProtection="1">
      <alignment horizontal="right" indent="1"/>
      <protection/>
    </xf>
    <xf numFmtId="0" fontId="27" fillId="0" borderId="6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left" indent="1"/>
      <protection/>
    </xf>
    <xf numFmtId="49" fontId="29" fillId="0" borderId="63" xfId="0" applyNumberFormat="1" applyFont="1" applyBorder="1" applyAlignment="1" applyProtection="1">
      <alignment horizontal="left" wrapText="1" indent="1"/>
      <protection/>
    </xf>
    <xf numFmtId="49" fontId="29" fillId="0" borderId="67" xfId="0" applyNumberFormat="1" applyFont="1" applyBorder="1" applyAlignment="1" applyProtection="1">
      <alignment horizontal="left" wrapText="1" indent="1"/>
      <protection/>
    </xf>
    <xf numFmtId="49" fontId="1" fillId="26" borderId="51" xfId="0" applyNumberFormat="1" applyFont="1" applyFill="1" applyBorder="1" applyAlignment="1" applyProtection="1">
      <alignment horizontal="left" wrapText="1" indent="4"/>
      <protection/>
    </xf>
    <xf numFmtId="49" fontId="1" fillId="26" borderId="19" xfId="0" applyNumberFormat="1" applyFont="1" applyFill="1" applyBorder="1" applyAlignment="1" applyProtection="1">
      <alignment horizontal="center"/>
      <protection/>
    </xf>
    <xf numFmtId="49" fontId="1" fillId="26" borderId="20" xfId="0" applyNumberFormat="1" applyFont="1" applyFill="1" applyBorder="1" applyAlignment="1" applyProtection="1">
      <alignment horizontal="center"/>
      <protection locked="0"/>
    </xf>
    <xf numFmtId="176" fontId="1" fillId="26" borderId="29" xfId="0" applyNumberFormat="1" applyFont="1" applyFill="1" applyBorder="1" applyAlignment="1" applyProtection="1">
      <alignment horizontal="right" wrapText="1"/>
      <protection locked="0"/>
    </xf>
    <xf numFmtId="176" fontId="1" fillId="27" borderId="34" xfId="0" applyNumberFormat="1" applyFont="1" applyFill="1" applyBorder="1" applyAlignment="1" applyProtection="1">
      <alignment horizontal="right" wrapText="1"/>
      <protection/>
    </xf>
    <xf numFmtId="0" fontId="1" fillId="26" borderId="0" xfId="0" applyFont="1" applyFill="1" applyAlignment="1" applyProtection="1">
      <alignment/>
      <protection/>
    </xf>
    <xf numFmtId="176" fontId="1" fillId="28" borderId="29" xfId="0" applyNumberFormat="1" applyFont="1" applyFill="1" applyBorder="1" applyAlignment="1" applyProtection="1">
      <alignment horizontal="right" wrapText="1"/>
      <protection/>
    </xf>
    <xf numFmtId="49" fontId="1" fillId="26" borderId="45" xfId="0" applyNumberFormat="1" applyFont="1" applyFill="1" applyBorder="1" applyAlignment="1" applyProtection="1">
      <alignment horizontal="left" wrapText="1" indent="4"/>
      <protection/>
    </xf>
    <xf numFmtId="49" fontId="1" fillId="26" borderId="21" xfId="0" applyNumberFormat="1" applyFont="1" applyFill="1" applyBorder="1" applyAlignment="1" applyProtection="1">
      <alignment horizontal="center"/>
      <protection/>
    </xf>
    <xf numFmtId="176" fontId="1" fillId="26" borderId="27" xfId="0" applyNumberFormat="1" applyFont="1" applyFill="1" applyBorder="1" applyAlignment="1" applyProtection="1">
      <alignment horizontal="right"/>
      <protection locked="0"/>
    </xf>
    <xf numFmtId="176" fontId="1" fillId="28" borderId="27" xfId="0" applyNumberFormat="1" applyFont="1" applyFill="1" applyBorder="1" applyAlignment="1" applyProtection="1">
      <alignment horizontal="right"/>
      <protection/>
    </xf>
    <xf numFmtId="176" fontId="1" fillId="27" borderId="34" xfId="0" applyNumberFormat="1" applyFont="1" applyFill="1" applyBorder="1" applyAlignment="1" applyProtection="1">
      <alignment horizontal="right"/>
      <protection/>
    </xf>
    <xf numFmtId="49" fontId="1" fillId="26" borderId="29" xfId="0" applyNumberFormat="1" applyFont="1" applyFill="1" applyBorder="1" applyAlignment="1" applyProtection="1">
      <alignment horizontal="center"/>
      <protection locked="0"/>
    </xf>
    <xf numFmtId="176" fontId="1" fillId="28" borderId="20" xfId="0" applyNumberFormat="1" applyFont="1" applyFill="1" applyBorder="1" applyAlignment="1" applyProtection="1">
      <alignment horizontal="right"/>
      <protection/>
    </xf>
    <xf numFmtId="49" fontId="1" fillId="26" borderId="50" xfId="0" applyNumberFormat="1" applyFont="1" applyFill="1" applyBorder="1" applyAlignment="1" applyProtection="1">
      <alignment horizontal="left" wrapText="1" indent="4"/>
      <protection/>
    </xf>
    <xf numFmtId="49" fontId="1" fillId="26" borderId="22" xfId="0" applyNumberFormat="1" applyFont="1" applyFill="1" applyBorder="1" applyAlignment="1" applyProtection="1">
      <alignment horizontal="center"/>
      <protection/>
    </xf>
    <xf numFmtId="49" fontId="1" fillId="26" borderId="10" xfId="0" applyNumberFormat="1" applyFont="1" applyFill="1" applyBorder="1" applyAlignment="1" applyProtection="1">
      <alignment horizontal="center"/>
      <protection locked="0"/>
    </xf>
    <xf numFmtId="176" fontId="1" fillId="26" borderId="29" xfId="0" applyNumberFormat="1" applyFont="1" applyFill="1" applyBorder="1" applyAlignment="1" applyProtection="1">
      <alignment horizontal="right"/>
      <protection locked="0"/>
    </xf>
    <xf numFmtId="176" fontId="1" fillId="28" borderId="29" xfId="0" applyNumberFormat="1" applyFont="1" applyFill="1" applyBorder="1" applyAlignment="1" applyProtection="1">
      <alignment horizontal="right"/>
      <protection/>
    </xf>
    <xf numFmtId="176" fontId="1" fillId="27" borderId="35" xfId="0" applyNumberFormat="1" applyFont="1" applyFill="1" applyBorder="1" applyAlignment="1" applyProtection="1">
      <alignment horizontal="right" wrapText="1"/>
      <protection/>
    </xf>
    <xf numFmtId="49" fontId="1" fillId="26" borderId="49" xfId="0" applyNumberFormat="1" applyFont="1" applyFill="1" applyBorder="1" applyAlignment="1" applyProtection="1">
      <alignment horizontal="left" wrapText="1" indent="4"/>
      <protection/>
    </xf>
    <xf numFmtId="49" fontId="1" fillId="26" borderId="46" xfId="0" applyNumberFormat="1" applyFont="1" applyFill="1" applyBorder="1" applyAlignment="1" applyProtection="1">
      <alignment horizontal="center"/>
      <protection/>
    </xf>
    <xf numFmtId="49" fontId="1" fillId="26" borderId="23" xfId="0" applyNumberFormat="1" applyFont="1" applyFill="1" applyBorder="1" applyAlignment="1" applyProtection="1">
      <alignment horizontal="center"/>
      <protection locked="0"/>
    </xf>
    <xf numFmtId="176" fontId="1" fillId="26" borderId="56" xfId="0" applyNumberFormat="1" applyFont="1" applyFill="1" applyBorder="1" applyAlignment="1" applyProtection="1">
      <alignment horizontal="right"/>
      <protection locked="0"/>
    </xf>
    <xf numFmtId="176" fontId="1" fillId="28" borderId="31" xfId="0" applyNumberFormat="1" applyFont="1" applyFill="1" applyBorder="1" applyAlignment="1" applyProtection="1">
      <alignment horizontal="right"/>
      <protection/>
    </xf>
    <xf numFmtId="176" fontId="1" fillId="27" borderId="68" xfId="0" applyNumberFormat="1" applyFont="1" applyFill="1" applyBorder="1" applyAlignment="1" applyProtection="1">
      <alignment horizontal="right" wrapText="1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191</xdr:row>
      <xdr:rowOff>47625</xdr:rowOff>
    </xdr:from>
    <xdr:to>
      <xdr:col>3</xdr:col>
      <xdr:colOff>1562100</xdr:colOff>
      <xdr:row>191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7518975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5.75390625" style="2" customWidth="1"/>
    <col min="2" max="3" width="6.75390625" style="2" customWidth="1"/>
    <col min="4" max="4" width="23.75390625" style="2" customWidth="1"/>
    <col min="5" max="6" width="23.75390625" style="3" customWidth="1"/>
    <col min="7" max="8" width="11.75390625" style="4" hidden="1" customWidth="1"/>
    <col min="9" max="9" width="9.125" style="4" hidden="1" customWidth="1"/>
    <col min="10" max="10" width="35.75390625" style="4" hidden="1" customWidth="1"/>
    <col min="11" max="11" width="9.125" style="4" hidden="1" customWidth="1"/>
    <col min="12" max="16384" width="9.125" style="4" customWidth="1"/>
  </cols>
  <sheetData>
    <row r="1" spans="7:8" ht="9.75" customHeight="1">
      <c r="G1" s="46"/>
      <c r="H1" s="46" t="s">
        <v>122</v>
      </c>
    </row>
    <row r="2" spans="7:8" ht="9.75" customHeight="1">
      <c r="G2" s="46" t="s">
        <v>4</v>
      </c>
      <c r="H2" s="46" t="s">
        <v>123</v>
      </c>
    </row>
    <row r="3" spans="1:8" ht="15.75" customHeight="1">
      <c r="A3" s="209" t="s">
        <v>117</v>
      </c>
      <c r="B3" s="209"/>
      <c r="C3" s="209"/>
      <c r="D3" s="209"/>
      <c r="E3" s="209"/>
      <c r="F3" s="209"/>
      <c r="G3" s="46" t="s">
        <v>245</v>
      </c>
      <c r="H3" s="46" t="s">
        <v>124</v>
      </c>
    </row>
    <row r="4" spans="2:8" ht="15" customHeight="1" thickBot="1">
      <c r="B4" s="53"/>
      <c r="C4" s="53"/>
      <c r="D4" s="53"/>
      <c r="E4" s="54"/>
      <c r="F4" s="5" t="s">
        <v>0</v>
      </c>
      <c r="G4" s="46" t="s">
        <v>239</v>
      </c>
      <c r="H4" s="46" t="s">
        <v>125</v>
      </c>
    </row>
    <row r="5" spans="1:8" ht="12.75" customHeight="1">
      <c r="A5" s="7"/>
      <c r="B5" s="7"/>
      <c r="C5" s="7"/>
      <c r="D5" s="7"/>
      <c r="E5" s="9" t="s">
        <v>95</v>
      </c>
      <c r="F5" s="10" t="s">
        <v>1</v>
      </c>
      <c r="G5" s="46"/>
      <c r="H5" s="46" t="s">
        <v>133</v>
      </c>
    </row>
    <row r="6" spans="1:8" ht="12.75" customHeight="1">
      <c r="A6" s="11" t="s">
        <v>91</v>
      </c>
      <c r="B6" s="212" t="s">
        <v>235</v>
      </c>
      <c r="C6" s="212"/>
      <c r="D6" s="212"/>
      <c r="E6" s="9" t="s">
        <v>93</v>
      </c>
      <c r="F6" s="91">
        <v>44927</v>
      </c>
      <c r="G6" s="46" t="s">
        <v>242</v>
      </c>
      <c r="H6" s="46" t="s">
        <v>126</v>
      </c>
    </row>
    <row r="7" spans="1:8" ht="12.75" customHeight="1">
      <c r="A7" s="12" t="s">
        <v>148</v>
      </c>
      <c r="B7" s="13"/>
      <c r="C7" s="13"/>
      <c r="D7" s="13"/>
      <c r="E7" s="9"/>
      <c r="F7" s="93"/>
      <c r="G7" s="46"/>
      <c r="H7" s="46" t="s">
        <v>127</v>
      </c>
    </row>
    <row r="8" spans="1:8" ht="12.75" customHeight="1">
      <c r="A8" s="14" t="s">
        <v>101</v>
      </c>
      <c r="B8" s="13"/>
      <c r="C8" s="13"/>
      <c r="D8" s="13"/>
      <c r="E8" s="9" t="s">
        <v>118</v>
      </c>
      <c r="F8" s="93" t="s">
        <v>241</v>
      </c>
      <c r="G8" s="46" t="s">
        <v>244</v>
      </c>
      <c r="H8" s="46" t="s">
        <v>128</v>
      </c>
    </row>
    <row r="9" spans="1:8" ht="12.75" customHeight="1">
      <c r="A9" s="14" t="s">
        <v>102</v>
      </c>
      <c r="B9" s="13"/>
      <c r="C9" s="13"/>
      <c r="D9" s="13"/>
      <c r="E9" s="9" t="s">
        <v>119</v>
      </c>
      <c r="F9" s="90" t="s">
        <v>238</v>
      </c>
      <c r="G9" s="46" t="s">
        <v>243</v>
      </c>
      <c r="H9" s="46" t="s">
        <v>129</v>
      </c>
    </row>
    <row r="10" spans="1:10" ht="22.5">
      <c r="A10" s="14" t="s">
        <v>103</v>
      </c>
      <c r="B10" s="210" t="s">
        <v>236</v>
      </c>
      <c r="C10" s="210"/>
      <c r="D10" s="210"/>
      <c r="E10" s="9" t="s">
        <v>100</v>
      </c>
      <c r="F10" s="90" t="s">
        <v>240</v>
      </c>
      <c r="G10" s="46" t="s">
        <v>237</v>
      </c>
      <c r="H10" s="46" t="s">
        <v>134</v>
      </c>
      <c r="J10" s="184" t="s">
        <v>236</v>
      </c>
    </row>
    <row r="11" spans="1:8" ht="22.5" customHeight="1">
      <c r="A11" s="15" t="s">
        <v>92</v>
      </c>
      <c r="B11" s="213" t="s">
        <v>246</v>
      </c>
      <c r="C11" s="213"/>
      <c r="D11" s="213"/>
      <c r="E11" s="48" t="s">
        <v>120</v>
      </c>
      <c r="F11" s="90" t="s">
        <v>264</v>
      </c>
      <c r="G11" s="46"/>
      <c r="H11" s="46" t="s">
        <v>135</v>
      </c>
    </row>
    <row r="12" spans="1:8" ht="12.75" customHeight="1">
      <c r="A12" s="12" t="s">
        <v>96</v>
      </c>
      <c r="B12" s="16"/>
      <c r="C12" s="17"/>
      <c r="D12" s="18"/>
      <c r="E12" s="9"/>
      <c r="F12" s="52"/>
      <c r="G12" s="46"/>
      <c r="H12" s="46" t="s">
        <v>136</v>
      </c>
    </row>
    <row r="13" spans="1:8" ht="12.75" customHeight="1" thickBot="1">
      <c r="A13" s="12" t="s">
        <v>106</v>
      </c>
      <c r="B13" s="211"/>
      <c r="C13" s="211"/>
      <c r="D13" s="18"/>
      <c r="E13" s="9" t="s">
        <v>94</v>
      </c>
      <c r="F13" s="19">
        <v>383</v>
      </c>
      <c r="G13" s="46"/>
      <c r="H13" s="114" t="s">
        <v>183</v>
      </c>
    </row>
    <row r="14" spans="1:8" ht="18.75" customHeight="1">
      <c r="A14" s="18"/>
      <c r="B14" s="18"/>
      <c r="C14" s="18"/>
      <c r="D14" s="18"/>
      <c r="E14" s="18"/>
      <c r="F14" s="18"/>
      <c r="G14" s="46"/>
      <c r="H14" s="114" t="s">
        <v>184</v>
      </c>
    </row>
    <row r="15" spans="1:8" s="8" customFormat="1" ht="16.5" customHeight="1">
      <c r="A15" s="194" t="s">
        <v>2</v>
      </c>
      <c r="B15" s="197" t="s">
        <v>97</v>
      </c>
      <c r="C15" s="197" t="s">
        <v>98</v>
      </c>
      <c r="D15" s="197" t="s">
        <v>99</v>
      </c>
      <c r="E15" s="204" t="s">
        <v>105</v>
      </c>
      <c r="F15" s="201" t="s">
        <v>3</v>
      </c>
      <c r="G15" s="46"/>
      <c r="H15" s="46"/>
    </row>
    <row r="16" spans="1:8" s="8" customFormat="1" ht="16.5" customHeight="1">
      <c r="A16" s="195"/>
      <c r="B16" s="198"/>
      <c r="C16" s="198"/>
      <c r="D16" s="198"/>
      <c r="E16" s="205"/>
      <c r="F16" s="202"/>
      <c r="G16" s="96"/>
      <c r="H16" s="46" t="s">
        <v>130</v>
      </c>
    </row>
    <row r="17" spans="1:8" s="8" customFormat="1" ht="16.5" customHeight="1">
      <c r="A17" s="196"/>
      <c r="B17" s="199"/>
      <c r="C17" s="199"/>
      <c r="D17" s="199"/>
      <c r="E17" s="206"/>
      <c r="F17" s="203"/>
      <c r="G17" s="96"/>
      <c r="H17" s="46" t="s">
        <v>131</v>
      </c>
    </row>
    <row r="18" spans="1:8" s="8" customFormat="1" ht="12" thickBot="1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49" t="s">
        <v>5</v>
      </c>
      <c r="G18" s="96"/>
      <c r="H18" s="46" t="s">
        <v>132</v>
      </c>
    </row>
    <row r="19" spans="1:6" s="8" customFormat="1" ht="24">
      <c r="A19" s="156" t="s">
        <v>187</v>
      </c>
      <c r="B19" s="23" t="s">
        <v>6</v>
      </c>
      <c r="C19" s="24" t="s">
        <v>7</v>
      </c>
      <c r="D19" s="55">
        <f>D20+D23+D26+D29+D32+D41+D44+D47+D50</f>
        <v>46808.15</v>
      </c>
      <c r="E19" s="55">
        <f>E20+E23+E26+E29+E32+E41+E44+E47+E50</f>
        <v>0</v>
      </c>
      <c r="F19" s="56">
        <f>F20+F23+F26+F29+F32+F41+F44+F47+F50</f>
        <v>46808.15</v>
      </c>
    </row>
    <row r="20" spans="1:6" s="8" customFormat="1" ht="24">
      <c r="A20" s="157" t="s">
        <v>253</v>
      </c>
      <c r="B20" s="25" t="s">
        <v>8</v>
      </c>
      <c r="C20" s="26" t="s">
        <v>9</v>
      </c>
      <c r="D20" s="124">
        <f>SUM(D21:D22)</f>
        <v>0</v>
      </c>
      <c r="E20" s="124">
        <f>SUM(E21:E22)</f>
        <v>0</v>
      </c>
      <c r="F20" s="125">
        <f>SUM(F21:F22)</f>
        <v>0</v>
      </c>
    </row>
    <row r="21" spans="1:8" s="8" customFormat="1" ht="12" customHeight="1">
      <c r="A21" s="242"/>
      <c r="B21" s="236"/>
      <c r="C21" s="237"/>
      <c r="D21" s="252"/>
      <c r="E21" s="253"/>
      <c r="F21" s="239">
        <f>D21+E21</f>
        <v>0</v>
      </c>
      <c r="G21" s="240"/>
      <c r="H21" s="240"/>
    </row>
    <row r="22" spans="1:6" s="8" customFormat="1" ht="12" customHeight="1" hidden="1">
      <c r="A22" s="159"/>
      <c r="B22" s="122"/>
      <c r="C22" s="123"/>
      <c r="D22" s="57"/>
      <c r="E22" s="58"/>
      <c r="F22" s="59"/>
    </row>
    <row r="23" spans="1:6" s="8" customFormat="1" ht="24">
      <c r="A23" s="157" t="s">
        <v>248</v>
      </c>
      <c r="B23" s="25" t="s">
        <v>10</v>
      </c>
      <c r="C23" s="26" t="s">
        <v>11</v>
      </c>
      <c r="D23" s="124">
        <f>SUM(D24:D25)</f>
        <v>0</v>
      </c>
      <c r="E23" s="124">
        <f>SUM(E24:E25)</f>
        <v>0</v>
      </c>
      <c r="F23" s="125">
        <f>SUM(F24:F25)</f>
        <v>0</v>
      </c>
    </row>
    <row r="24" spans="1:8" s="8" customFormat="1" ht="11.25">
      <c r="A24" s="242"/>
      <c r="B24" s="236"/>
      <c r="C24" s="237"/>
      <c r="D24" s="252"/>
      <c r="E24" s="253"/>
      <c r="F24" s="239">
        <f>D24+E24</f>
        <v>0</v>
      </c>
      <c r="G24" s="240"/>
      <c r="H24" s="240"/>
    </row>
    <row r="25" spans="1:6" s="8" customFormat="1" ht="12" hidden="1">
      <c r="A25" s="159"/>
      <c r="B25" s="122"/>
      <c r="C25" s="123"/>
      <c r="D25" s="57"/>
      <c r="E25" s="58"/>
      <c r="F25" s="59"/>
    </row>
    <row r="26" spans="1:6" s="8" customFormat="1" ht="36">
      <c r="A26" s="157" t="s">
        <v>249</v>
      </c>
      <c r="B26" s="25" t="s">
        <v>12</v>
      </c>
      <c r="C26" s="26" t="s">
        <v>13</v>
      </c>
      <c r="D26" s="124">
        <f>SUM(D27:D28)</f>
        <v>0</v>
      </c>
      <c r="E26" s="124">
        <f>SUM(E27:E28)</f>
        <v>0</v>
      </c>
      <c r="F26" s="125">
        <f>SUM(F27:F28)</f>
        <v>0</v>
      </c>
    </row>
    <row r="27" spans="1:8" s="8" customFormat="1" ht="11.25">
      <c r="A27" s="242"/>
      <c r="B27" s="236"/>
      <c r="C27" s="237"/>
      <c r="D27" s="252"/>
      <c r="E27" s="253"/>
      <c r="F27" s="239">
        <f>D27+E27</f>
        <v>0</v>
      </c>
      <c r="G27" s="240"/>
      <c r="H27" s="240"/>
    </row>
    <row r="28" spans="1:6" s="8" customFormat="1" ht="12" hidden="1">
      <c r="A28" s="159"/>
      <c r="B28" s="122"/>
      <c r="C28" s="123"/>
      <c r="D28" s="57"/>
      <c r="E28" s="58"/>
      <c r="F28" s="59"/>
    </row>
    <row r="29" spans="1:6" s="8" customFormat="1" ht="24">
      <c r="A29" s="157" t="s">
        <v>250</v>
      </c>
      <c r="B29" s="25" t="s">
        <v>14</v>
      </c>
      <c r="C29" s="26" t="s">
        <v>15</v>
      </c>
      <c r="D29" s="124">
        <f>SUM(D30:D31)</f>
        <v>4494.8</v>
      </c>
      <c r="E29" s="124">
        <f>SUM(E30:E31)</f>
        <v>0</v>
      </c>
      <c r="F29" s="125">
        <f>SUM(F30:F31)</f>
        <v>4494.8</v>
      </c>
    </row>
    <row r="30" spans="1:6" s="8" customFormat="1" ht="33.75">
      <c r="A30" s="158" t="s">
        <v>308</v>
      </c>
      <c r="B30" s="138" t="s">
        <v>14</v>
      </c>
      <c r="C30" s="123" t="s">
        <v>307</v>
      </c>
      <c r="D30" s="57">
        <v>4494.8</v>
      </c>
      <c r="E30" s="149"/>
      <c r="F30" s="59">
        <f>D30+E30</f>
        <v>4494.8</v>
      </c>
    </row>
    <row r="31" spans="1:6" s="8" customFormat="1" ht="12" hidden="1">
      <c r="A31" s="159"/>
      <c r="B31" s="122"/>
      <c r="C31" s="123"/>
      <c r="D31" s="57"/>
      <c r="E31" s="58"/>
      <c r="F31" s="59"/>
    </row>
    <row r="32" spans="1:6" s="8" customFormat="1" ht="24">
      <c r="A32" s="157" t="s">
        <v>251</v>
      </c>
      <c r="B32" s="25" t="s">
        <v>16</v>
      </c>
      <c r="C32" s="26" t="s">
        <v>17</v>
      </c>
      <c r="D32" s="60">
        <f>SUM(D33:D34)</f>
        <v>0</v>
      </c>
      <c r="E32" s="60">
        <f>SUM(E33:E34)</f>
        <v>0</v>
      </c>
      <c r="F32" s="61">
        <f>SUM(F33:F34)</f>
        <v>0</v>
      </c>
    </row>
    <row r="33" spans="1:8" s="8" customFormat="1" ht="11.25">
      <c r="A33" s="242"/>
      <c r="B33" s="256"/>
      <c r="C33" s="257"/>
      <c r="D33" s="258"/>
      <c r="E33" s="259"/>
      <c r="F33" s="260">
        <f>D33+E33</f>
        <v>0</v>
      </c>
      <c r="G33" s="240"/>
      <c r="H33" s="240"/>
    </row>
    <row r="34" spans="1:6" s="8" customFormat="1" ht="0.75" customHeight="1" thickBot="1">
      <c r="A34" s="121"/>
      <c r="B34" s="132"/>
      <c r="C34" s="133"/>
      <c r="D34" s="63"/>
      <c r="E34" s="134"/>
      <c r="F34" s="64"/>
    </row>
    <row r="35" spans="1:8" s="8" customFormat="1" ht="12.75">
      <c r="A35" s="32"/>
      <c r="B35" s="33"/>
      <c r="C35" s="34"/>
      <c r="D35" s="35"/>
      <c r="E35" s="35"/>
      <c r="F35" s="35"/>
      <c r="H35" s="114" t="s">
        <v>185</v>
      </c>
    </row>
    <row r="36" spans="1:8" s="8" customFormat="1" ht="13.5" customHeight="1">
      <c r="A36" s="36"/>
      <c r="B36" s="37"/>
      <c r="C36" s="37"/>
      <c r="D36" s="38"/>
      <c r="E36" s="208" t="s">
        <v>21</v>
      </c>
      <c r="F36" s="208"/>
      <c r="H36" s="114" t="s">
        <v>186</v>
      </c>
    </row>
    <row r="37" spans="1:6" s="8" customFormat="1" ht="16.5" customHeight="1">
      <c r="A37" s="194" t="s">
        <v>2</v>
      </c>
      <c r="B37" s="197" t="s">
        <v>97</v>
      </c>
      <c r="C37" s="197" t="s">
        <v>98</v>
      </c>
      <c r="D37" s="197" t="s">
        <v>99</v>
      </c>
      <c r="E37" s="204" t="s">
        <v>105</v>
      </c>
      <c r="F37" s="201" t="s">
        <v>3</v>
      </c>
    </row>
    <row r="38" spans="1:6" s="8" customFormat="1" ht="16.5" customHeight="1">
      <c r="A38" s="195"/>
      <c r="B38" s="198"/>
      <c r="C38" s="198"/>
      <c r="D38" s="198"/>
      <c r="E38" s="205"/>
      <c r="F38" s="202"/>
    </row>
    <row r="39" spans="1:6" s="8" customFormat="1" ht="16.5" customHeight="1">
      <c r="A39" s="196"/>
      <c r="B39" s="199"/>
      <c r="C39" s="199"/>
      <c r="D39" s="199"/>
      <c r="E39" s="206"/>
      <c r="F39" s="203"/>
    </row>
    <row r="40" spans="1:6" s="8" customFormat="1" ht="12" thickBot="1">
      <c r="A40" s="20">
        <v>1</v>
      </c>
      <c r="B40" s="21">
        <v>2</v>
      </c>
      <c r="C40" s="21">
        <v>3</v>
      </c>
      <c r="D40" s="22">
        <v>4</v>
      </c>
      <c r="E40" s="1" t="s">
        <v>4</v>
      </c>
      <c r="F40" s="1" t="s">
        <v>5</v>
      </c>
    </row>
    <row r="41" spans="1:6" s="8" customFormat="1" ht="36">
      <c r="A41" s="160" t="s">
        <v>266</v>
      </c>
      <c r="B41" s="119" t="s">
        <v>188</v>
      </c>
      <c r="C41" s="120" t="s">
        <v>18</v>
      </c>
      <c r="D41" s="68">
        <f>SUM(D42:D43)</f>
        <v>0</v>
      </c>
      <c r="E41" s="68">
        <f>SUM(E42:E43)</f>
        <v>0</v>
      </c>
      <c r="F41" s="69">
        <f>SUM(F42:F43)</f>
        <v>0</v>
      </c>
    </row>
    <row r="42" spans="1:8" s="8" customFormat="1" ht="11.25">
      <c r="A42" s="255"/>
      <c r="B42" s="236"/>
      <c r="C42" s="247"/>
      <c r="D42" s="252"/>
      <c r="E42" s="253"/>
      <c r="F42" s="254">
        <f>D42+E42</f>
        <v>0</v>
      </c>
      <c r="G42" s="240"/>
      <c r="H42" s="240"/>
    </row>
    <row r="43" spans="1:6" s="8" customFormat="1" ht="12" hidden="1">
      <c r="A43" s="162"/>
      <c r="B43" s="126"/>
      <c r="C43" s="127"/>
      <c r="D43" s="57"/>
      <c r="E43" s="57"/>
      <c r="F43" s="75"/>
    </row>
    <row r="44" spans="1:6" s="8" customFormat="1" ht="24">
      <c r="A44" s="160" t="s">
        <v>252</v>
      </c>
      <c r="B44" s="28" t="s">
        <v>189</v>
      </c>
      <c r="C44" s="43" t="s">
        <v>19</v>
      </c>
      <c r="D44" s="60">
        <f>SUM(D45:D46)</f>
        <v>31405</v>
      </c>
      <c r="E44" s="60">
        <f>SUM(E45:E46)</f>
        <v>0</v>
      </c>
      <c r="F44" s="61">
        <f>SUM(F45:F46)</f>
        <v>31405</v>
      </c>
    </row>
    <row r="45" spans="1:6" s="8" customFormat="1" ht="11.25">
      <c r="A45" s="161" t="s">
        <v>305</v>
      </c>
      <c r="B45" s="138" t="s">
        <v>189</v>
      </c>
      <c r="C45" s="135" t="s">
        <v>306</v>
      </c>
      <c r="D45" s="57">
        <v>31405</v>
      </c>
      <c r="E45" s="149"/>
      <c r="F45" s="75">
        <f>D45+E45</f>
        <v>31405</v>
      </c>
    </row>
    <row r="46" spans="1:6" s="8" customFormat="1" ht="12" hidden="1">
      <c r="A46" s="162"/>
      <c r="B46" s="122"/>
      <c r="C46" s="135"/>
      <c r="D46" s="57"/>
      <c r="E46" s="57"/>
      <c r="F46" s="75"/>
    </row>
    <row r="47" spans="1:6" s="8" customFormat="1" ht="24">
      <c r="A47" s="160" t="s">
        <v>254</v>
      </c>
      <c r="B47" s="25" t="s">
        <v>7</v>
      </c>
      <c r="C47" s="41" t="s">
        <v>20</v>
      </c>
      <c r="D47" s="124">
        <f>SUM(D48:D49)</f>
        <v>0</v>
      </c>
      <c r="E47" s="124">
        <f>SUM(E48:E49)</f>
        <v>0</v>
      </c>
      <c r="F47" s="125">
        <f>SUM(F48:F49)</f>
        <v>0</v>
      </c>
    </row>
    <row r="48" spans="1:8" s="8" customFormat="1" ht="11.25">
      <c r="A48" s="249"/>
      <c r="B48" s="250"/>
      <c r="C48" s="251"/>
      <c r="D48" s="252"/>
      <c r="E48" s="253"/>
      <c r="F48" s="254">
        <f>D48+E48</f>
        <v>0</v>
      </c>
      <c r="G48" s="240"/>
      <c r="H48" s="240"/>
    </row>
    <row r="49" spans="1:6" s="8" customFormat="1" ht="12" hidden="1">
      <c r="A49" s="164"/>
      <c r="B49" s="128"/>
      <c r="C49" s="129"/>
      <c r="D49" s="57"/>
      <c r="E49" s="57"/>
      <c r="F49" s="75"/>
    </row>
    <row r="50" spans="1:6" s="8" customFormat="1" ht="36">
      <c r="A50" s="160" t="s">
        <v>255</v>
      </c>
      <c r="B50" s="28" t="s">
        <v>9</v>
      </c>
      <c r="C50" s="43" t="s">
        <v>25</v>
      </c>
      <c r="D50" s="124">
        <f>SUM(D51:D52)</f>
        <v>10908.35</v>
      </c>
      <c r="E50" s="124">
        <f>SUM(E51:E52)</f>
        <v>0</v>
      </c>
      <c r="F50" s="125">
        <f>SUM(F51:F52)</f>
        <v>10908.35</v>
      </c>
    </row>
    <row r="51" spans="1:6" s="8" customFormat="1" ht="22.5">
      <c r="A51" s="163" t="s">
        <v>303</v>
      </c>
      <c r="B51" s="138" t="s">
        <v>9</v>
      </c>
      <c r="C51" s="136" t="s">
        <v>304</v>
      </c>
      <c r="D51" s="57">
        <v>10908.35</v>
      </c>
      <c r="E51" s="149"/>
      <c r="F51" s="75">
        <f>D51+E51</f>
        <v>10908.35</v>
      </c>
    </row>
    <row r="52" spans="1:6" s="8" customFormat="1" ht="11.25" hidden="1">
      <c r="A52" s="165"/>
      <c r="B52" s="138"/>
      <c r="C52" s="130"/>
      <c r="D52" s="57"/>
      <c r="E52" s="131"/>
      <c r="F52" s="75"/>
    </row>
    <row r="53" spans="1:6" s="8" customFormat="1" ht="24">
      <c r="A53" s="156" t="s">
        <v>190</v>
      </c>
      <c r="B53" s="25" t="s">
        <v>17</v>
      </c>
      <c r="C53" s="41" t="s">
        <v>22</v>
      </c>
      <c r="D53" s="137">
        <f>D54+D60+D67+D70+D73+D76+D85+D89+D92</f>
        <v>136856758.73</v>
      </c>
      <c r="E53" s="137">
        <f>E54+E60+E67+E70+E73+E76+E85+E89+E92</f>
        <v>0</v>
      </c>
      <c r="F53" s="94">
        <f>F54+F60+F67+F70+F73+F76+F85+F89+F92</f>
        <v>136856758.73</v>
      </c>
    </row>
    <row r="54" spans="1:6" s="8" customFormat="1" ht="24">
      <c r="A54" s="157" t="s">
        <v>256</v>
      </c>
      <c r="B54" s="25" t="s">
        <v>18</v>
      </c>
      <c r="C54" s="26" t="s">
        <v>23</v>
      </c>
      <c r="D54" s="60">
        <f>SUM(D55:D59)</f>
        <v>125067253.02</v>
      </c>
      <c r="E54" s="60">
        <f>SUM(E55:E59)</f>
        <v>0</v>
      </c>
      <c r="F54" s="61">
        <f>SUM(F55:F59)</f>
        <v>125067253.02</v>
      </c>
    </row>
    <row r="55" spans="1:6" s="8" customFormat="1" ht="11.25">
      <c r="A55" s="166" t="s">
        <v>296</v>
      </c>
      <c r="B55" s="138" t="s">
        <v>18</v>
      </c>
      <c r="C55" s="135" t="s">
        <v>295</v>
      </c>
      <c r="D55" s="57">
        <v>101883491.48</v>
      </c>
      <c r="E55" s="149"/>
      <c r="F55" s="66">
        <f>D55+E55</f>
        <v>101883491.48</v>
      </c>
    </row>
    <row r="56" spans="1:6" s="8" customFormat="1" ht="11.25">
      <c r="A56" s="166" t="s">
        <v>298</v>
      </c>
      <c r="B56" s="138" t="s">
        <v>18</v>
      </c>
      <c r="C56" s="135" t="s">
        <v>297</v>
      </c>
      <c r="D56" s="57">
        <v>73500</v>
      </c>
      <c r="E56" s="149"/>
      <c r="F56" s="66">
        <f>D56+E56</f>
        <v>73500</v>
      </c>
    </row>
    <row r="57" spans="1:6" s="8" customFormat="1" ht="11.25">
      <c r="A57" s="166" t="s">
        <v>300</v>
      </c>
      <c r="B57" s="138" t="s">
        <v>18</v>
      </c>
      <c r="C57" s="135" t="s">
        <v>299</v>
      </c>
      <c r="D57" s="57">
        <v>21956454.24</v>
      </c>
      <c r="E57" s="149"/>
      <c r="F57" s="66">
        <f>D57+E57</f>
        <v>21956454.24</v>
      </c>
    </row>
    <row r="58" spans="1:6" s="8" customFormat="1" ht="22.5">
      <c r="A58" s="166" t="s">
        <v>302</v>
      </c>
      <c r="B58" s="138" t="s">
        <v>18</v>
      </c>
      <c r="C58" s="135" t="s">
        <v>301</v>
      </c>
      <c r="D58" s="57">
        <v>1153807.3</v>
      </c>
      <c r="E58" s="149"/>
      <c r="F58" s="66">
        <f>D58+E58</f>
        <v>1153807.3</v>
      </c>
    </row>
    <row r="59" spans="1:6" s="8" customFormat="1" ht="12" customHeight="1" hidden="1">
      <c r="A59" s="158"/>
      <c r="B59" s="138"/>
      <c r="C59" s="130"/>
      <c r="D59" s="57"/>
      <c r="E59" s="131"/>
      <c r="F59" s="66"/>
    </row>
    <row r="60" spans="1:6" s="8" customFormat="1" ht="24">
      <c r="A60" s="157" t="s">
        <v>257</v>
      </c>
      <c r="B60" s="25" t="s">
        <v>19</v>
      </c>
      <c r="C60" s="26" t="s">
        <v>24</v>
      </c>
      <c r="D60" s="60">
        <f>SUM(D61:D66)</f>
        <v>9060091.04</v>
      </c>
      <c r="E60" s="60">
        <f>SUM(E61:E66)</f>
        <v>0</v>
      </c>
      <c r="F60" s="61">
        <f>SUM(F61:F66)</f>
        <v>9060091.04</v>
      </c>
    </row>
    <row r="61" spans="1:6" s="8" customFormat="1" ht="11.25">
      <c r="A61" s="158" t="s">
        <v>285</v>
      </c>
      <c r="B61" s="155" t="s">
        <v>19</v>
      </c>
      <c r="C61" s="123" t="s">
        <v>286</v>
      </c>
      <c r="D61" s="62">
        <v>131951.67</v>
      </c>
      <c r="E61" s="150"/>
      <c r="F61" s="66">
        <f>D61+E61</f>
        <v>131951.67</v>
      </c>
    </row>
    <row r="62" spans="1:6" s="8" customFormat="1" ht="11.25">
      <c r="A62" s="158" t="s">
        <v>288</v>
      </c>
      <c r="B62" s="155" t="s">
        <v>19</v>
      </c>
      <c r="C62" s="123" t="s">
        <v>287</v>
      </c>
      <c r="D62" s="62">
        <v>131136.49</v>
      </c>
      <c r="E62" s="150"/>
      <c r="F62" s="66">
        <f>D62+E62</f>
        <v>131136.49</v>
      </c>
    </row>
    <row r="63" spans="1:6" s="8" customFormat="1" ht="11.25">
      <c r="A63" s="158" t="s">
        <v>289</v>
      </c>
      <c r="B63" s="155" t="s">
        <v>19</v>
      </c>
      <c r="C63" s="123" t="s">
        <v>290</v>
      </c>
      <c r="D63" s="62">
        <v>23760</v>
      </c>
      <c r="E63" s="150"/>
      <c r="F63" s="66">
        <f>D63+E63</f>
        <v>23760</v>
      </c>
    </row>
    <row r="64" spans="1:6" s="8" customFormat="1" ht="11.25">
      <c r="A64" s="158" t="s">
        <v>292</v>
      </c>
      <c r="B64" s="155" t="s">
        <v>19</v>
      </c>
      <c r="C64" s="123" t="s">
        <v>291</v>
      </c>
      <c r="D64" s="62">
        <v>8740768.22</v>
      </c>
      <c r="E64" s="150"/>
      <c r="F64" s="66">
        <f>D64+E64</f>
        <v>8740768.22</v>
      </c>
    </row>
    <row r="65" spans="1:6" s="8" customFormat="1" ht="11.25">
      <c r="A65" s="158" t="s">
        <v>294</v>
      </c>
      <c r="B65" s="155" t="s">
        <v>19</v>
      </c>
      <c r="C65" s="123" t="s">
        <v>293</v>
      </c>
      <c r="D65" s="62">
        <v>32474.66</v>
      </c>
      <c r="E65" s="150"/>
      <c r="F65" s="66">
        <f>D65+E65</f>
        <v>32474.66</v>
      </c>
    </row>
    <row r="66" spans="1:6" s="8" customFormat="1" ht="12" customHeight="1" hidden="1">
      <c r="A66" s="158"/>
      <c r="B66" s="25"/>
      <c r="C66" s="26"/>
      <c r="D66" s="57"/>
      <c r="E66" s="57"/>
      <c r="F66" s="66"/>
    </row>
    <row r="67" spans="1:6" s="8" customFormat="1" ht="24">
      <c r="A67" s="167" t="s">
        <v>258</v>
      </c>
      <c r="B67" s="28" t="s">
        <v>25</v>
      </c>
      <c r="C67" s="29" t="s">
        <v>26</v>
      </c>
      <c r="D67" s="60">
        <f>SUM(D68:D69)</f>
        <v>0</v>
      </c>
      <c r="E67" s="60">
        <f>SUM(E68:E69)</f>
        <v>0</v>
      </c>
      <c r="F67" s="61">
        <f>SUM(F68:F69)</f>
        <v>0</v>
      </c>
    </row>
    <row r="68" spans="1:8" s="8" customFormat="1" ht="12" customHeight="1">
      <c r="A68" s="235"/>
      <c r="B68" s="236"/>
      <c r="C68" s="247"/>
      <c r="D68" s="244"/>
      <c r="E68" s="248"/>
      <c r="F68" s="246">
        <f>D68+E68</f>
        <v>0</v>
      </c>
      <c r="G68" s="240"/>
      <c r="H68" s="240"/>
    </row>
    <row r="69" spans="1:6" s="8" customFormat="1" ht="12" customHeight="1" hidden="1">
      <c r="A69" s="158"/>
      <c r="B69" s="25"/>
      <c r="C69" s="41"/>
      <c r="D69" s="57"/>
      <c r="E69" s="57"/>
      <c r="F69" s="66"/>
    </row>
    <row r="70" spans="1:6" s="8" customFormat="1" ht="36">
      <c r="A70" s="157" t="s">
        <v>263</v>
      </c>
      <c r="B70" s="27" t="s">
        <v>23</v>
      </c>
      <c r="C70" s="26" t="s">
        <v>27</v>
      </c>
      <c r="D70" s="67">
        <f>SUM(D71:D72)</f>
        <v>147875.95</v>
      </c>
      <c r="E70" s="67">
        <f>SUM(E71:E72)</f>
        <v>0</v>
      </c>
      <c r="F70" s="70">
        <f>SUM(F71:F72)</f>
        <v>147875.95</v>
      </c>
    </row>
    <row r="71" spans="1:6" s="8" customFormat="1" ht="22.5">
      <c r="A71" s="166" t="s">
        <v>283</v>
      </c>
      <c r="B71" s="155" t="s">
        <v>23</v>
      </c>
      <c r="C71" s="123" t="s">
        <v>284</v>
      </c>
      <c r="D71" s="62">
        <v>147875.95</v>
      </c>
      <c r="E71" s="150"/>
      <c r="F71" s="66">
        <f>D71+E71</f>
        <v>147875.95</v>
      </c>
    </row>
    <row r="72" spans="1:6" s="8" customFormat="1" ht="11.25" hidden="1">
      <c r="A72" s="158"/>
      <c r="B72" s="138"/>
      <c r="C72" s="139"/>
      <c r="D72" s="57"/>
      <c r="E72" s="57"/>
      <c r="F72" s="95"/>
    </row>
    <row r="73" spans="1:6" s="8" customFormat="1" ht="24">
      <c r="A73" s="157" t="s">
        <v>261</v>
      </c>
      <c r="B73" s="27" t="s">
        <v>26</v>
      </c>
      <c r="C73" s="26" t="s">
        <v>28</v>
      </c>
      <c r="D73" s="67">
        <f>SUM(D74:D75)</f>
        <v>0</v>
      </c>
      <c r="E73" s="67">
        <f>SUM(E74:E75)</f>
        <v>0</v>
      </c>
      <c r="F73" s="70">
        <f>SUM(F74:F75)</f>
        <v>0</v>
      </c>
    </row>
    <row r="74" spans="1:8" s="8" customFormat="1" ht="11.25">
      <c r="A74" s="242"/>
      <c r="B74" s="243"/>
      <c r="C74" s="237"/>
      <c r="D74" s="244"/>
      <c r="E74" s="245"/>
      <c r="F74" s="246">
        <f>D74+E74</f>
        <v>0</v>
      </c>
      <c r="G74" s="240"/>
      <c r="H74" s="240"/>
    </row>
    <row r="75" spans="1:6" s="8" customFormat="1" ht="11.25" hidden="1">
      <c r="A75" s="168"/>
      <c r="B75" s="25"/>
      <c r="C75" s="41"/>
      <c r="D75" s="57"/>
      <c r="E75" s="57"/>
      <c r="F75" s="95"/>
    </row>
    <row r="76" spans="1:6" s="8" customFormat="1" ht="24">
      <c r="A76" s="157" t="s">
        <v>262</v>
      </c>
      <c r="B76" s="25" t="s">
        <v>27</v>
      </c>
      <c r="C76" s="41" t="s">
        <v>29</v>
      </c>
      <c r="D76" s="60">
        <f>SUM(D77:D78)</f>
        <v>61230</v>
      </c>
      <c r="E76" s="60">
        <f>SUM(E77:E78)</f>
        <v>0</v>
      </c>
      <c r="F76" s="61">
        <f>SUM(F77:F78)</f>
        <v>61230</v>
      </c>
    </row>
    <row r="77" spans="1:6" s="8" customFormat="1" ht="22.5">
      <c r="A77" s="166" t="s">
        <v>281</v>
      </c>
      <c r="B77" s="138" t="s">
        <v>27</v>
      </c>
      <c r="C77" s="136" t="s">
        <v>282</v>
      </c>
      <c r="D77" s="57">
        <v>61230</v>
      </c>
      <c r="E77" s="149"/>
      <c r="F77" s="95">
        <f>D77+E77</f>
        <v>61230</v>
      </c>
    </row>
    <row r="78" spans="1:6" s="8" customFormat="1" ht="0.75" customHeight="1" thickBot="1">
      <c r="A78" s="140"/>
      <c r="B78" s="132"/>
      <c r="C78" s="133"/>
      <c r="D78" s="63"/>
      <c r="E78" s="63"/>
      <c r="F78" s="113"/>
    </row>
    <row r="79" s="8" customFormat="1" ht="11.25"/>
    <row r="80" spans="5:6" s="8" customFormat="1" ht="12.75">
      <c r="E80" s="208" t="s">
        <v>30</v>
      </c>
      <c r="F80" s="208"/>
    </row>
    <row r="81" spans="1:6" s="8" customFormat="1" ht="11.25">
      <c r="A81" s="194" t="s">
        <v>2</v>
      </c>
      <c r="B81" s="197" t="s">
        <v>97</v>
      </c>
      <c r="C81" s="197" t="s">
        <v>98</v>
      </c>
      <c r="D81" s="197" t="s">
        <v>99</v>
      </c>
      <c r="E81" s="204" t="s">
        <v>105</v>
      </c>
      <c r="F81" s="201" t="s">
        <v>3</v>
      </c>
    </row>
    <row r="82" spans="1:6" s="8" customFormat="1" ht="11.25">
      <c r="A82" s="195"/>
      <c r="B82" s="198"/>
      <c r="C82" s="198"/>
      <c r="D82" s="198"/>
      <c r="E82" s="205"/>
      <c r="F82" s="202"/>
    </row>
    <row r="83" spans="1:6" s="8" customFormat="1" ht="11.25">
      <c r="A83" s="196"/>
      <c r="B83" s="199"/>
      <c r="C83" s="199"/>
      <c r="D83" s="199"/>
      <c r="E83" s="206"/>
      <c r="F83" s="203"/>
    </row>
    <row r="84" spans="1:6" s="8" customFormat="1" ht="12" thickBot="1">
      <c r="A84" s="20">
        <v>1</v>
      </c>
      <c r="B84" s="21">
        <v>2</v>
      </c>
      <c r="C84" s="21">
        <v>3</v>
      </c>
      <c r="D84" s="22">
        <v>4</v>
      </c>
      <c r="E84" s="1" t="s">
        <v>4</v>
      </c>
      <c r="F84" s="1" t="s">
        <v>5</v>
      </c>
    </row>
    <row r="85" spans="1:6" s="8" customFormat="1" ht="24">
      <c r="A85" s="157" t="s">
        <v>265</v>
      </c>
      <c r="B85" s="23" t="s">
        <v>28</v>
      </c>
      <c r="C85" s="144" t="s">
        <v>31</v>
      </c>
      <c r="D85" s="68">
        <f>SUM(D86:D88)</f>
        <v>2520308.72</v>
      </c>
      <c r="E85" s="68">
        <f>SUM(E86:E88)</f>
        <v>0</v>
      </c>
      <c r="F85" s="69">
        <f>SUM(F86:F88)</f>
        <v>2520308.72</v>
      </c>
    </row>
    <row r="86" spans="1:6" s="8" customFormat="1" ht="11.25">
      <c r="A86" s="166" t="s">
        <v>278</v>
      </c>
      <c r="B86" s="138" t="s">
        <v>28</v>
      </c>
      <c r="C86" s="123" t="s">
        <v>277</v>
      </c>
      <c r="D86" s="71">
        <v>545993.06</v>
      </c>
      <c r="E86" s="151"/>
      <c r="F86" s="59">
        <f>D86+E86</f>
        <v>545993.06</v>
      </c>
    </row>
    <row r="87" spans="1:6" s="8" customFormat="1" ht="11.25">
      <c r="A87" s="166" t="s">
        <v>279</v>
      </c>
      <c r="B87" s="138" t="s">
        <v>28</v>
      </c>
      <c r="C87" s="123" t="s">
        <v>280</v>
      </c>
      <c r="D87" s="71">
        <v>1974315.66</v>
      </c>
      <c r="E87" s="151"/>
      <c r="F87" s="59">
        <f>D87+E87</f>
        <v>1974315.66</v>
      </c>
    </row>
    <row r="88" spans="1:6" s="8" customFormat="1" ht="12" customHeight="1" hidden="1">
      <c r="A88" s="169"/>
      <c r="B88" s="122"/>
      <c r="C88" s="123"/>
      <c r="D88" s="72"/>
      <c r="E88" s="72"/>
      <c r="F88" s="59"/>
    </row>
    <row r="89" spans="1:6" s="8" customFormat="1" ht="36">
      <c r="A89" s="170" t="s">
        <v>259</v>
      </c>
      <c r="B89" s="25" t="s">
        <v>29</v>
      </c>
      <c r="C89" s="26" t="s">
        <v>191</v>
      </c>
      <c r="D89" s="143">
        <f>SUM(D90:D91)</f>
        <v>0</v>
      </c>
      <c r="E89" s="143">
        <f>SUM(E90:E91)</f>
        <v>0</v>
      </c>
      <c r="F89" s="145">
        <f>SUM(F90:F91)</f>
        <v>0</v>
      </c>
    </row>
    <row r="90" spans="1:8" s="8" customFormat="1" ht="12" customHeight="1">
      <c r="A90" s="235"/>
      <c r="B90" s="236"/>
      <c r="C90" s="237"/>
      <c r="D90" s="238"/>
      <c r="E90" s="241"/>
      <c r="F90" s="239">
        <f>D90+E90</f>
        <v>0</v>
      </c>
      <c r="G90" s="240"/>
      <c r="H90" s="240"/>
    </row>
    <row r="91" spans="1:6" s="8" customFormat="1" ht="12" customHeight="1" hidden="1">
      <c r="A91" s="171"/>
      <c r="B91" s="122"/>
      <c r="C91" s="123"/>
      <c r="D91" s="72"/>
      <c r="E91" s="72"/>
      <c r="F91" s="59"/>
    </row>
    <row r="92" spans="1:6" s="8" customFormat="1" ht="24">
      <c r="A92" s="170" t="s">
        <v>260</v>
      </c>
      <c r="B92" s="25" t="s">
        <v>31</v>
      </c>
      <c r="C92" s="26" t="s">
        <v>32</v>
      </c>
      <c r="D92" s="143">
        <f>SUM(D93:D94)</f>
        <v>0</v>
      </c>
      <c r="E92" s="143">
        <f>SUM(E93:E94)</f>
        <v>0</v>
      </c>
      <c r="F92" s="145">
        <f>SUM(F93:F94)</f>
        <v>0</v>
      </c>
    </row>
    <row r="93" spans="1:8" s="8" customFormat="1" ht="11.25">
      <c r="A93" s="235"/>
      <c r="B93" s="236"/>
      <c r="C93" s="237"/>
      <c r="D93" s="238"/>
      <c r="E93" s="241"/>
      <c r="F93" s="239">
        <f>D93+E93</f>
        <v>0</v>
      </c>
      <c r="G93" s="240"/>
      <c r="H93" s="240"/>
    </row>
    <row r="94" spans="1:6" s="8" customFormat="1" ht="12" hidden="1">
      <c r="A94" s="172"/>
      <c r="B94" s="122"/>
      <c r="C94" s="123"/>
      <c r="D94" s="72"/>
      <c r="E94" s="72"/>
      <c r="F94" s="59"/>
    </row>
    <row r="95" spans="1:6" s="8" customFormat="1" ht="22.5">
      <c r="A95" s="173" t="s">
        <v>193</v>
      </c>
      <c r="B95" s="25" t="s">
        <v>149</v>
      </c>
      <c r="C95" s="26"/>
      <c r="D95" s="73">
        <f>D96-D97</f>
        <v>-136809950.58</v>
      </c>
      <c r="E95" s="73">
        <f>E96-E97</f>
        <v>0</v>
      </c>
      <c r="F95" s="74">
        <f>F96-F97</f>
        <v>-136809950.58</v>
      </c>
    </row>
    <row r="96" spans="1:6" s="8" customFormat="1" ht="24">
      <c r="A96" s="174" t="s">
        <v>107</v>
      </c>
      <c r="B96" s="25" t="s">
        <v>150</v>
      </c>
      <c r="C96" s="26"/>
      <c r="D96" s="73">
        <f>D19-D53</f>
        <v>-136809950.58</v>
      </c>
      <c r="E96" s="73">
        <f>E19-E53</f>
        <v>0</v>
      </c>
      <c r="F96" s="74">
        <f>F19-F53</f>
        <v>-136809950.58</v>
      </c>
    </row>
    <row r="97" spans="1:6" s="8" customFormat="1" ht="12">
      <c r="A97" s="170" t="s">
        <v>108</v>
      </c>
      <c r="B97" s="25" t="s">
        <v>151</v>
      </c>
      <c r="C97" s="41"/>
      <c r="D97" s="72"/>
      <c r="E97" s="152"/>
      <c r="F97" s="75">
        <f>D97+E97</f>
        <v>0</v>
      </c>
    </row>
    <row r="98" spans="1:6" s="8" customFormat="1" ht="33.75">
      <c r="A98" s="175" t="s">
        <v>192</v>
      </c>
      <c r="B98" s="27" t="s">
        <v>33</v>
      </c>
      <c r="C98" s="26"/>
      <c r="D98" s="79">
        <f>D99+D102+D105+D108+D121+D124+D127</f>
        <v>-742227.08</v>
      </c>
      <c r="E98" s="79">
        <f>E99+E102+E105+E108+E121+E124+E127</f>
        <v>0</v>
      </c>
      <c r="F98" s="80">
        <f>F99+F102+F105+F108+F121+F124+F127</f>
        <v>-742227.08</v>
      </c>
    </row>
    <row r="99" spans="1:6" s="8" customFormat="1" ht="12">
      <c r="A99" s="157" t="s">
        <v>109</v>
      </c>
      <c r="B99" s="25" t="s">
        <v>34</v>
      </c>
      <c r="C99" s="26"/>
      <c r="D99" s="60">
        <f>D100-D101</f>
        <v>-114271.76</v>
      </c>
      <c r="E99" s="65">
        <f>E100-E101</f>
        <v>0</v>
      </c>
      <c r="F99" s="61">
        <f>F100-F101</f>
        <v>-114271.76</v>
      </c>
    </row>
    <row r="100" spans="1:6" s="8" customFormat="1" ht="22.5">
      <c r="A100" s="168" t="s">
        <v>203</v>
      </c>
      <c r="B100" s="27" t="s">
        <v>35</v>
      </c>
      <c r="C100" s="26" t="s">
        <v>33</v>
      </c>
      <c r="D100" s="71">
        <v>473121.3</v>
      </c>
      <c r="E100" s="76"/>
      <c r="F100" s="59">
        <f>D100+E100</f>
        <v>473121.3</v>
      </c>
    </row>
    <row r="101" spans="1:6" s="8" customFormat="1" ht="11.25">
      <c r="A101" s="168" t="s">
        <v>152</v>
      </c>
      <c r="B101" s="25" t="s">
        <v>36</v>
      </c>
      <c r="C101" s="41" t="s">
        <v>172</v>
      </c>
      <c r="D101" s="72">
        <v>587393.06</v>
      </c>
      <c r="E101" s="77"/>
      <c r="F101" s="75">
        <f>D101+E101</f>
        <v>587393.06</v>
      </c>
    </row>
    <row r="102" spans="1:6" s="8" customFormat="1" ht="12">
      <c r="A102" s="157" t="s">
        <v>110</v>
      </c>
      <c r="B102" s="27" t="s">
        <v>38</v>
      </c>
      <c r="C102" s="26"/>
      <c r="D102" s="67">
        <f>D103-D104</f>
        <v>0</v>
      </c>
      <c r="E102" s="142">
        <f>E103-E104</f>
        <v>0</v>
      </c>
      <c r="F102" s="70">
        <f>F103-F104</f>
        <v>0</v>
      </c>
    </row>
    <row r="103" spans="1:6" s="8" customFormat="1" ht="22.5">
      <c r="A103" s="168" t="s">
        <v>202</v>
      </c>
      <c r="B103" s="27" t="s">
        <v>39</v>
      </c>
      <c r="C103" s="26" t="s">
        <v>34</v>
      </c>
      <c r="D103" s="71"/>
      <c r="E103" s="76"/>
      <c r="F103" s="59">
        <f>D103+E103</f>
        <v>0</v>
      </c>
    </row>
    <row r="104" spans="1:6" s="8" customFormat="1" ht="11.25">
      <c r="A104" s="168" t="s">
        <v>153</v>
      </c>
      <c r="B104" s="25" t="s">
        <v>40</v>
      </c>
      <c r="C104" s="26" t="s">
        <v>156</v>
      </c>
      <c r="D104" s="72"/>
      <c r="E104" s="77"/>
      <c r="F104" s="75">
        <f>D104+E104</f>
        <v>0</v>
      </c>
    </row>
    <row r="105" spans="1:6" s="8" customFormat="1" ht="12">
      <c r="A105" s="157" t="s">
        <v>42</v>
      </c>
      <c r="B105" s="25" t="s">
        <v>43</v>
      </c>
      <c r="C105" s="26"/>
      <c r="D105" s="60">
        <f>D106-D107</f>
        <v>0</v>
      </c>
      <c r="E105" s="65">
        <f>E106-E107</f>
        <v>0</v>
      </c>
      <c r="F105" s="61">
        <f>F106-F107</f>
        <v>0</v>
      </c>
    </row>
    <row r="106" spans="1:6" s="8" customFormat="1" ht="22.5">
      <c r="A106" s="168" t="s">
        <v>201</v>
      </c>
      <c r="B106" s="27" t="s">
        <v>44</v>
      </c>
      <c r="C106" s="26" t="s">
        <v>38</v>
      </c>
      <c r="D106" s="71"/>
      <c r="E106" s="76"/>
      <c r="F106" s="59">
        <f>D106+E106</f>
        <v>0</v>
      </c>
    </row>
    <row r="107" spans="1:6" s="8" customFormat="1" ht="11.25">
      <c r="A107" s="168" t="s">
        <v>154</v>
      </c>
      <c r="B107" s="25" t="s">
        <v>45</v>
      </c>
      <c r="C107" s="41" t="s">
        <v>157</v>
      </c>
      <c r="D107" s="71"/>
      <c r="E107" s="76"/>
      <c r="F107" s="59">
        <f>D107+E107</f>
        <v>0</v>
      </c>
    </row>
    <row r="108" spans="1:6" s="8" customFormat="1" ht="12">
      <c r="A108" s="157" t="s">
        <v>111</v>
      </c>
      <c r="B108" s="27" t="s">
        <v>47</v>
      </c>
      <c r="C108" s="26"/>
      <c r="D108" s="60">
        <f>D109-D118</f>
        <v>-316674.11</v>
      </c>
      <c r="E108" s="65">
        <f>E109-E118</f>
        <v>0</v>
      </c>
      <c r="F108" s="61">
        <f>F109-F118</f>
        <v>-316674.11</v>
      </c>
    </row>
    <row r="109" spans="1:6" s="8" customFormat="1" ht="33.75">
      <c r="A109" s="168" t="s">
        <v>200</v>
      </c>
      <c r="B109" s="27" t="s">
        <v>48</v>
      </c>
      <c r="C109" s="26" t="s">
        <v>49</v>
      </c>
      <c r="D109" s="71">
        <v>1982308.4</v>
      </c>
      <c r="E109" s="71"/>
      <c r="F109" s="182">
        <f>D109+E109</f>
        <v>1982308.4</v>
      </c>
    </row>
    <row r="110" spans="1:8" s="8" customFormat="1" ht="11.25">
      <c r="A110" s="235"/>
      <c r="B110" s="236"/>
      <c r="C110" s="237"/>
      <c r="D110" s="238"/>
      <c r="E110" s="238"/>
      <c r="F110" s="239">
        <f>D110+E110</f>
        <v>0</v>
      </c>
      <c r="G110" s="240"/>
      <c r="H110" s="240"/>
    </row>
    <row r="111" spans="1:6" s="8" customFormat="1" ht="0.75" customHeight="1" thickBot="1">
      <c r="A111" s="141"/>
      <c r="B111" s="132"/>
      <c r="C111" s="133"/>
      <c r="D111" s="78"/>
      <c r="E111" s="78"/>
      <c r="F111" s="64"/>
    </row>
    <row r="112" s="8" customFormat="1" ht="12" customHeight="1"/>
    <row r="113" spans="1:6" s="8" customFormat="1" ht="12" customHeight="1">
      <c r="A113" s="42"/>
      <c r="B113" s="37"/>
      <c r="C113" s="37"/>
      <c r="D113" s="38"/>
      <c r="E113" s="208" t="s">
        <v>56</v>
      </c>
      <c r="F113" s="208"/>
    </row>
    <row r="114" spans="1:6" s="8" customFormat="1" ht="12" customHeight="1">
      <c r="A114" s="194" t="s">
        <v>2</v>
      </c>
      <c r="B114" s="197" t="s">
        <v>97</v>
      </c>
      <c r="C114" s="197" t="s">
        <v>98</v>
      </c>
      <c r="D114" s="197" t="s">
        <v>99</v>
      </c>
      <c r="E114" s="204" t="s">
        <v>105</v>
      </c>
      <c r="F114" s="201" t="s">
        <v>3</v>
      </c>
    </row>
    <row r="115" spans="1:6" s="8" customFormat="1" ht="12" customHeight="1">
      <c r="A115" s="195"/>
      <c r="B115" s="198"/>
      <c r="C115" s="198"/>
      <c r="D115" s="198"/>
      <c r="E115" s="205"/>
      <c r="F115" s="202"/>
    </row>
    <row r="116" spans="1:6" s="8" customFormat="1" ht="12" customHeight="1">
      <c r="A116" s="196"/>
      <c r="B116" s="199"/>
      <c r="C116" s="199"/>
      <c r="D116" s="199"/>
      <c r="E116" s="206"/>
      <c r="F116" s="203"/>
    </row>
    <row r="117" spans="1:6" s="8" customFormat="1" ht="12" customHeight="1" thickBot="1">
      <c r="A117" s="20">
        <v>1</v>
      </c>
      <c r="B117" s="21">
        <v>2</v>
      </c>
      <c r="C117" s="21">
        <v>3</v>
      </c>
      <c r="D117" s="22">
        <v>4</v>
      </c>
      <c r="E117" s="1" t="s">
        <v>4</v>
      </c>
      <c r="F117" s="1" t="s">
        <v>5</v>
      </c>
    </row>
    <row r="118" spans="1:6" s="8" customFormat="1" ht="22.5">
      <c r="A118" s="176" t="s">
        <v>194</v>
      </c>
      <c r="B118" s="23" t="s">
        <v>50</v>
      </c>
      <c r="C118" s="24" t="s">
        <v>51</v>
      </c>
      <c r="D118" s="147">
        <v>2298982.51</v>
      </c>
      <c r="E118" s="147"/>
      <c r="F118" s="183">
        <f>D118+E118</f>
        <v>2298982.51</v>
      </c>
    </row>
    <row r="119" spans="1:8" s="8" customFormat="1" ht="12" customHeight="1">
      <c r="A119" s="235"/>
      <c r="B119" s="236"/>
      <c r="C119" s="237"/>
      <c r="D119" s="238"/>
      <c r="E119" s="238"/>
      <c r="F119" s="239">
        <f>D119+E119</f>
        <v>0</v>
      </c>
      <c r="G119" s="240"/>
      <c r="H119" s="240"/>
    </row>
    <row r="120" spans="1:6" s="8" customFormat="1" ht="12" customHeight="1" hidden="1">
      <c r="A120" s="171"/>
      <c r="B120" s="122"/>
      <c r="C120" s="123"/>
      <c r="D120" s="72"/>
      <c r="E120" s="72"/>
      <c r="F120" s="59"/>
    </row>
    <row r="121" spans="1:6" s="8" customFormat="1" ht="12">
      <c r="A121" s="177" t="s">
        <v>231</v>
      </c>
      <c r="B121" s="25" t="s">
        <v>114</v>
      </c>
      <c r="C121" s="51"/>
      <c r="D121" s="60">
        <f>D122-D123</f>
        <v>0</v>
      </c>
      <c r="E121" s="60">
        <f>E122-E123</f>
        <v>0</v>
      </c>
      <c r="F121" s="61">
        <f>F122-F123</f>
        <v>0</v>
      </c>
    </row>
    <row r="122" spans="1:6" s="8" customFormat="1" ht="22.5">
      <c r="A122" s="178" t="s">
        <v>226</v>
      </c>
      <c r="B122" s="27" t="s">
        <v>115</v>
      </c>
      <c r="C122" s="39" t="s">
        <v>232</v>
      </c>
      <c r="D122" s="71"/>
      <c r="E122" s="71"/>
      <c r="F122" s="59">
        <f>D122+E122</f>
        <v>0</v>
      </c>
    </row>
    <row r="123" spans="1:6" s="8" customFormat="1" ht="11.25">
      <c r="A123" s="178" t="s">
        <v>227</v>
      </c>
      <c r="B123" s="25" t="s">
        <v>116</v>
      </c>
      <c r="C123" s="51" t="s">
        <v>233</v>
      </c>
      <c r="D123" s="72"/>
      <c r="E123" s="72"/>
      <c r="F123" s="75">
        <f>D123+E123</f>
        <v>0</v>
      </c>
    </row>
    <row r="124" spans="1:6" s="8" customFormat="1" ht="24">
      <c r="A124" s="170" t="s">
        <v>170</v>
      </c>
      <c r="B124" s="27" t="s">
        <v>52</v>
      </c>
      <c r="C124" s="26"/>
      <c r="D124" s="115">
        <f>D125-D126</f>
        <v>0</v>
      </c>
      <c r="E124" s="115">
        <f>E125-E126</f>
        <v>0</v>
      </c>
      <c r="F124" s="116">
        <f>F125-F126</f>
        <v>0</v>
      </c>
    </row>
    <row r="125" spans="1:6" s="8" customFormat="1" ht="22.5">
      <c r="A125" s="168" t="s">
        <v>204</v>
      </c>
      <c r="B125" s="27" t="s">
        <v>195</v>
      </c>
      <c r="C125" s="26" t="s">
        <v>159</v>
      </c>
      <c r="D125" s="71"/>
      <c r="E125" s="71"/>
      <c r="F125" s="59">
        <f>D125+E125</f>
        <v>0</v>
      </c>
    </row>
    <row r="126" spans="1:6" s="8" customFormat="1" ht="11.25">
      <c r="A126" s="168" t="s">
        <v>155</v>
      </c>
      <c r="B126" s="27" t="s">
        <v>196</v>
      </c>
      <c r="C126" s="26" t="s">
        <v>159</v>
      </c>
      <c r="D126" s="71"/>
      <c r="E126" s="71"/>
      <c r="F126" s="75">
        <f>D126+E126</f>
        <v>0</v>
      </c>
    </row>
    <row r="127" spans="1:6" s="8" customFormat="1" ht="12">
      <c r="A127" s="157" t="s">
        <v>160</v>
      </c>
      <c r="B127" s="25" t="s">
        <v>161</v>
      </c>
      <c r="C127" s="26" t="s">
        <v>159</v>
      </c>
      <c r="D127" s="72">
        <v>-311281.21</v>
      </c>
      <c r="E127" s="72"/>
      <c r="F127" s="75">
        <f>D127+E127</f>
        <v>-311281.21</v>
      </c>
    </row>
    <row r="128" spans="1:6" s="8" customFormat="1" ht="24">
      <c r="A128" s="179" t="s">
        <v>197</v>
      </c>
      <c r="B128" s="25" t="s">
        <v>37</v>
      </c>
      <c r="C128" s="26"/>
      <c r="D128" s="73">
        <f>D129-D154</f>
        <v>-136067723.5</v>
      </c>
      <c r="E128" s="110">
        <f>E129-E154</f>
        <v>0</v>
      </c>
      <c r="F128" s="74">
        <f>F129-F154</f>
        <v>-136067723.5</v>
      </c>
    </row>
    <row r="129" spans="1:6" s="8" customFormat="1" ht="22.5">
      <c r="A129" s="175" t="s">
        <v>198</v>
      </c>
      <c r="B129" s="28" t="s">
        <v>41</v>
      </c>
      <c r="C129" s="29"/>
      <c r="D129" s="117">
        <f>D130+D133+D136+D145+D148+D151</f>
        <v>-136095167.94</v>
      </c>
      <c r="E129" s="117">
        <f>E130+E133+E136+E145+E148+E151</f>
        <v>249893.17</v>
      </c>
      <c r="F129" s="118">
        <f>F130+F133+F136+F145+F148+F151</f>
        <v>-135845274.77</v>
      </c>
    </row>
    <row r="130" spans="1:6" s="8" customFormat="1" ht="12">
      <c r="A130" s="170" t="s">
        <v>199</v>
      </c>
      <c r="B130" s="25" t="s">
        <v>46</v>
      </c>
      <c r="C130" s="41"/>
      <c r="D130" s="60">
        <f>D131-D132</f>
        <v>-136065167.94</v>
      </c>
      <c r="E130" s="65">
        <f>E131-E132</f>
        <v>249893.17</v>
      </c>
      <c r="F130" s="61">
        <f>F131-F132</f>
        <v>-135815274.77</v>
      </c>
    </row>
    <row r="131" spans="1:6" s="8" customFormat="1" ht="22.5">
      <c r="A131" s="168" t="s">
        <v>205</v>
      </c>
      <c r="B131" s="27" t="s">
        <v>163</v>
      </c>
      <c r="C131" s="26" t="s">
        <v>53</v>
      </c>
      <c r="D131" s="71">
        <v>115496</v>
      </c>
      <c r="E131" s="76">
        <v>790096.9</v>
      </c>
      <c r="F131" s="59">
        <f>D131+E131</f>
        <v>905592.9</v>
      </c>
    </row>
    <row r="132" spans="1:6" s="8" customFormat="1" ht="11.25">
      <c r="A132" s="176" t="s">
        <v>206</v>
      </c>
      <c r="B132" s="25" t="s">
        <v>164</v>
      </c>
      <c r="C132" s="41" t="s">
        <v>54</v>
      </c>
      <c r="D132" s="72">
        <v>136180663.94</v>
      </c>
      <c r="E132" s="146">
        <v>540203.73</v>
      </c>
      <c r="F132" s="75">
        <f>D132+E132</f>
        <v>136720867.67</v>
      </c>
    </row>
    <row r="133" spans="1:6" s="8" customFormat="1" ht="12">
      <c r="A133" s="170" t="s">
        <v>162</v>
      </c>
      <c r="B133" s="27" t="s">
        <v>51</v>
      </c>
      <c r="C133" s="26"/>
      <c r="D133" s="67">
        <f>D134-D135</f>
        <v>0</v>
      </c>
      <c r="E133" s="89">
        <f>E134-E135</f>
        <v>0</v>
      </c>
      <c r="F133" s="70">
        <f>F134-F135</f>
        <v>0</v>
      </c>
    </row>
    <row r="134" spans="1:6" s="8" customFormat="1" ht="33.75">
      <c r="A134" s="176" t="s">
        <v>207</v>
      </c>
      <c r="B134" s="27" t="s">
        <v>58</v>
      </c>
      <c r="C134" s="26" t="s">
        <v>55</v>
      </c>
      <c r="D134" s="71"/>
      <c r="E134" s="83"/>
      <c r="F134" s="59">
        <f>D134+E134</f>
        <v>0</v>
      </c>
    </row>
    <row r="135" spans="1:6" s="8" customFormat="1" ht="22.5">
      <c r="A135" s="176" t="s">
        <v>208</v>
      </c>
      <c r="B135" s="27" t="s">
        <v>60</v>
      </c>
      <c r="C135" s="26" t="s">
        <v>57</v>
      </c>
      <c r="D135" s="71"/>
      <c r="E135" s="83"/>
      <c r="F135" s="75">
        <f>D135+E135</f>
        <v>0</v>
      </c>
    </row>
    <row r="136" spans="1:6" s="8" customFormat="1" ht="24">
      <c r="A136" s="170" t="s">
        <v>209</v>
      </c>
      <c r="B136" s="25" t="s">
        <v>158</v>
      </c>
      <c r="C136" s="26"/>
      <c r="D136" s="60">
        <f>D137-D138</f>
        <v>0</v>
      </c>
      <c r="E136" s="81">
        <f>E137-E138</f>
        <v>0</v>
      </c>
      <c r="F136" s="70">
        <f>F137-F138</f>
        <v>0</v>
      </c>
    </row>
    <row r="137" spans="1:6" s="8" customFormat="1" ht="33.75">
      <c r="A137" s="168" t="s">
        <v>210</v>
      </c>
      <c r="B137" s="27" t="s">
        <v>211</v>
      </c>
      <c r="C137" s="26" t="s">
        <v>59</v>
      </c>
      <c r="D137" s="71"/>
      <c r="E137" s="76"/>
      <c r="F137" s="59">
        <f>D137+E137</f>
        <v>0</v>
      </c>
    </row>
    <row r="138" spans="1:9" s="8" customFormat="1" ht="23.25" thickBot="1">
      <c r="A138" s="176" t="s">
        <v>213</v>
      </c>
      <c r="B138" s="30" t="s">
        <v>212</v>
      </c>
      <c r="C138" s="31" t="s">
        <v>61</v>
      </c>
      <c r="D138" s="78"/>
      <c r="E138" s="88"/>
      <c r="F138" s="64">
        <f>D138+E138</f>
        <v>0</v>
      </c>
      <c r="I138" s="50"/>
    </row>
    <row r="139" s="8" customFormat="1" ht="11.25">
      <c r="I139" s="50"/>
    </row>
    <row r="140" spans="1:9" s="8" customFormat="1" ht="12.75">
      <c r="A140" s="42"/>
      <c r="B140" s="37"/>
      <c r="C140" s="37"/>
      <c r="D140" s="38"/>
      <c r="E140" s="207" t="s">
        <v>113</v>
      </c>
      <c r="F140" s="207"/>
      <c r="I140" s="50"/>
    </row>
    <row r="141" spans="1:9" s="8" customFormat="1" ht="11.25">
      <c r="A141" s="194" t="s">
        <v>2</v>
      </c>
      <c r="B141" s="197" t="s">
        <v>97</v>
      </c>
      <c r="C141" s="197" t="s">
        <v>98</v>
      </c>
      <c r="D141" s="197" t="s">
        <v>99</v>
      </c>
      <c r="E141" s="204" t="s">
        <v>105</v>
      </c>
      <c r="F141" s="201" t="s">
        <v>3</v>
      </c>
      <c r="I141" s="50"/>
    </row>
    <row r="142" spans="1:9" s="8" customFormat="1" ht="11.25">
      <c r="A142" s="195"/>
      <c r="B142" s="198"/>
      <c r="C142" s="198"/>
      <c r="D142" s="198"/>
      <c r="E142" s="205"/>
      <c r="F142" s="202"/>
      <c r="I142" s="50"/>
    </row>
    <row r="143" spans="1:9" s="8" customFormat="1" ht="11.25">
      <c r="A143" s="196"/>
      <c r="B143" s="199"/>
      <c r="C143" s="199"/>
      <c r="D143" s="199"/>
      <c r="E143" s="206"/>
      <c r="F143" s="203"/>
      <c r="I143" s="50"/>
    </row>
    <row r="144" spans="1:9" s="8" customFormat="1" ht="12" thickBot="1">
      <c r="A144" s="20">
        <v>1</v>
      </c>
      <c r="B144" s="21">
        <v>2</v>
      </c>
      <c r="C144" s="21">
        <v>3</v>
      </c>
      <c r="D144" s="22">
        <v>4</v>
      </c>
      <c r="E144" s="1" t="s">
        <v>4</v>
      </c>
      <c r="F144" s="1" t="s">
        <v>5</v>
      </c>
      <c r="I144" s="50"/>
    </row>
    <row r="145" spans="1:6" s="8" customFormat="1" ht="12">
      <c r="A145" s="170" t="s">
        <v>214</v>
      </c>
      <c r="B145" s="23" t="s">
        <v>62</v>
      </c>
      <c r="C145" s="24"/>
      <c r="D145" s="68">
        <f>D146-D147</f>
        <v>0</v>
      </c>
      <c r="E145" s="111">
        <f>E146-E147</f>
        <v>0</v>
      </c>
      <c r="F145" s="69">
        <f>F146-F147</f>
        <v>0</v>
      </c>
    </row>
    <row r="146" spans="1:6" s="8" customFormat="1" ht="33.75">
      <c r="A146" s="168" t="s">
        <v>215</v>
      </c>
      <c r="B146" s="27" t="s">
        <v>63</v>
      </c>
      <c r="C146" s="26" t="s">
        <v>64</v>
      </c>
      <c r="D146" s="71"/>
      <c r="E146" s="83"/>
      <c r="F146" s="59">
        <f>D146+E146</f>
        <v>0</v>
      </c>
    </row>
    <row r="147" spans="1:6" s="8" customFormat="1" ht="22.5">
      <c r="A147" s="176" t="s">
        <v>216</v>
      </c>
      <c r="B147" s="28" t="s">
        <v>65</v>
      </c>
      <c r="C147" s="29" t="s">
        <v>66</v>
      </c>
      <c r="D147" s="72"/>
      <c r="E147" s="82"/>
      <c r="F147" s="59">
        <f>D147+E147</f>
        <v>0</v>
      </c>
    </row>
    <row r="148" spans="1:6" s="8" customFormat="1" ht="12">
      <c r="A148" s="170" t="s">
        <v>112</v>
      </c>
      <c r="B148" s="28" t="s">
        <v>67</v>
      </c>
      <c r="C148" s="43"/>
      <c r="D148" s="84">
        <f>D149-D150</f>
        <v>0</v>
      </c>
      <c r="E148" s="85">
        <f>E149-E150</f>
        <v>0</v>
      </c>
      <c r="F148" s="153">
        <f>F149-F150</f>
        <v>0</v>
      </c>
    </row>
    <row r="149" spans="1:6" s="8" customFormat="1" ht="22.5">
      <c r="A149" s="180" t="s">
        <v>217</v>
      </c>
      <c r="B149" s="154" t="s">
        <v>68</v>
      </c>
      <c r="C149" s="51" t="s">
        <v>69</v>
      </c>
      <c r="D149" s="146"/>
      <c r="E149" s="82"/>
      <c r="F149" s="75">
        <f>D149+E149</f>
        <v>0</v>
      </c>
    </row>
    <row r="150" spans="1:6" s="8" customFormat="1" ht="11.25">
      <c r="A150" s="176" t="s">
        <v>166</v>
      </c>
      <c r="B150" s="27" t="s">
        <v>70</v>
      </c>
      <c r="C150" s="39" t="s">
        <v>71</v>
      </c>
      <c r="D150" s="86"/>
      <c r="E150" s="87"/>
      <c r="F150" s="59">
        <f>D150+E150</f>
        <v>0</v>
      </c>
    </row>
    <row r="151" spans="1:6" s="8" customFormat="1" ht="12">
      <c r="A151" s="177" t="s">
        <v>218</v>
      </c>
      <c r="B151" s="27" t="s">
        <v>72</v>
      </c>
      <c r="C151" s="51"/>
      <c r="D151" s="60">
        <f>D152-D153</f>
        <v>-30000</v>
      </c>
      <c r="E151" s="81">
        <f>E152-E153</f>
        <v>0</v>
      </c>
      <c r="F151" s="61">
        <f>F152-F153</f>
        <v>-30000</v>
      </c>
    </row>
    <row r="152" spans="1:6" s="8" customFormat="1" ht="22.5">
      <c r="A152" s="168" t="s">
        <v>219</v>
      </c>
      <c r="B152" s="27" t="s">
        <v>73</v>
      </c>
      <c r="C152" s="26" t="s">
        <v>74</v>
      </c>
      <c r="D152" s="71">
        <v>4862585.83</v>
      </c>
      <c r="E152" s="83"/>
      <c r="F152" s="59">
        <f>D152+E152</f>
        <v>4862585.83</v>
      </c>
    </row>
    <row r="153" spans="1:6" s="8" customFormat="1" ht="11.25">
      <c r="A153" s="168" t="s">
        <v>165</v>
      </c>
      <c r="B153" s="25" t="s">
        <v>75</v>
      </c>
      <c r="C153" s="41" t="s">
        <v>76</v>
      </c>
      <c r="D153" s="72">
        <v>4892585.83</v>
      </c>
      <c r="E153" s="82"/>
      <c r="F153" s="75">
        <f>D153+E153</f>
        <v>4892585.83</v>
      </c>
    </row>
    <row r="154" spans="1:6" s="8" customFormat="1" ht="22.5">
      <c r="A154" s="181" t="s">
        <v>171</v>
      </c>
      <c r="B154" s="27" t="s">
        <v>53</v>
      </c>
      <c r="C154" s="26"/>
      <c r="D154" s="79">
        <f>D155+D158+D161+D170+D171</f>
        <v>-27444.44</v>
      </c>
      <c r="E154" s="79">
        <f>E155+E158+E161+E170+E171</f>
        <v>249893.17</v>
      </c>
      <c r="F154" s="74">
        <f>F155+F158+F161+F170+F171</f>
        <v>222448.73</v>
      </c>
    </row>
    <row r="155" spans="1:6" s="8" customFormat="1" ht="24">
      <c r="A155" s="157" t="s">
        <v>220</v>
      </c>
      <c r="B155" s="27" t="s">
        <v>55</v>
      </c>
      <c r="C155" s="26"/>
      <c r="D155" s="67">
        <f>D156-D157</f>
        <v>0</v>
      </c>
      <c r="E155" s="89">
        <f>E156-E157</f>
        <v>0</v>
      </c>
      <c r="F155" s="61">
        <f>F156-F157</f>
        <v>0</v>
      </c>
    </row>
    <row r="156" spans="1:7" s="8" customFormat="1" ht="33.75">
      <c r="A156" s="168" t="s">
        <v>221</v>
      </c>
      <c r="B156" s="27" t="s">
        <v>77</v>
      </c>
      <c r="C156" s="26" t="s">
        <v>78</v>
      </c>
      <c r="D156" s="71"/>
      <c r="E156" s="83"/>
      <c r="F156" s="59">
        <f>D156+E156</f>
        <v>0</v>
      </c>
      <c r="G156" s="44"/>
    </row>
    <row r="157" spans="1:6" s="8" customFormat="1" ht="22.5">
      <c r="A157" s="168" t="s">
        <v>222</v>
      </c>
      <c r="B157" s="25" t="s">
        <v>79</v>
      </c>
      <c r="C157" s="41" t="s">
        <v>80</v>
      </c>
      <c r="D157" s="72"/>
      <c r="E157" s="82"/>
      <c r="F157" s="75">
        <f>D157+E157</f>
        <v>0</v>
      </c>
    </row>
    <row r="158" spans="1:6" s="8" customFormat="1" ht="24">
      <c r="A158" s="157" t="s">
        <v>223</v>
      </c>
      <c r="B158" s="27" t="s">
        <v>59</v>
      </c>
      <c r="C158" s="26"/>
      <c r="D158" s="67">
        <f>D159-D160</f>
        <v>0</v>
      </c>
      <c r="E158" s="89">
        <f>E159-E160</f>
        <v>0</v>
      </c>
      <c r="F158" s="70">
        <f>F159-F160</f>
        <v>0</v>
      </c>
    </row>
    <row r="159" spans="1:7" s="8" customFormat="1" ht="33.75">
      <c r="A159" s="168" t="s">
        <v>247</v>
      </c>
      <c r="B159" s="27" t="s">
        <v>81</v>
      </c>
      <c r="C159" s="26" t="s">
        <v>82</v>
      </c>
      <c r="D159" s="71"/>
      <c r="E159" s="83"/>
      <c r="F159" s="59">
        <f>D159+E159</f>
        <v>0</v>
      </c>
      <c r="G159" s="44"/>
    </row>
    <row r="160" spans="1:6" s="8" customFormat="1" ht="22.5">
      <c r="A160" s="176" t="s">
        <v>224</v>
      </c>
      <c r="B160" s="25" t="s">
        <v>83</v>
      </c>
      <c r="C160" s="26" t="s">
        <v>84</v>
      </c>
      <c r="D160" s="72"/>
      <c r="E160" s="82"/>
      <c r="F160" s="59">
        <f>D160+E160</f>
        <v>0</v>
      </c>
    </row>
    <row r="161" spans="1:6" s="8" customFormat="1" ht="12">
      <c r="A161" s="170" t="s">
        <v>104</v>
      </c>
      <c r="B161" s="25" t="s">
        <v>64</v>
      </c>
      <c r="C161" s="26"/>
      <c r="D161" s="60">
        <f>D162-D163</f>
        <v>0</v>
      </c>
      <c r="E161" s="81">
        <f>E162-E163</f>
        <v>249893.17</v>
      </c>
      <c r="F161" s="61">
        <f>F162-F163</f>
        <v>249893.17</v>
      </c>
    </row>
    <row r="162" spans="1:7" s="8" customFormat="1" ht="22.5">
      <c r="A162" s="178" t="s">
        <v>225</v>
      </c>
      <c r="B162" s="25" t="s">
        <v>85</v>
      </c>
      <c r="C162" s="41" t="s">
        <v>86</v>
      </c>
      <c r="D162" s="72">
        <v>147600964.59</v>
      </c>
      <c r="E162" s="82">
        <v>790096.9</v>
      </c>
      <c r="F162" s="75">
        <f>D162+E162</f>
        <v>148391061.49</v>
      </c>
      <c r="G162" s="44"/>
    </row>
    <row r="163" spans="1:7" s="8" customFormat="1" ht="12" thickBot="1">
      <c r="A163" s="176" t="s">
        <v>169</v>
      </c>
      <c r="B163" s="30" t="s">
        <v>87</v>
      </c>
      <c r="C163" s="112" t="s">
        <v>88</v>
      </c>
      <c r="D163" s="78">
        <v>147600964.59</v>
      </c>
      <c r="E163" s="78">
        <v>540203.73</v>
      </c>
      <c r="F163" s="64">
        <f>D163+E163</f>
        <v>148141168.32</v>
      </c>
      <c r="G163" s="44"/>
    </row>
    <row r="164" s="8" customFormat="1" ht="12" customHeight="1">
      <c r="G164" s="44"/>
    </row>
    <row r="165" spans="1:7" s="8" customFormat="1" ht="12" customHeight="1">
      <c r="A165" s="42"/>
      <c r="B165" s="37"/>
      <c r="C165" s="37"/>
      <c r="D165" s="38"/>
      <c r="E165" s="207" t="s">
        <v>121</v>
      </c>
      <c r="F165" s="207"/>
      <c r="G165" s="44"/>
    </row>
    <row r="166" spans="1:7" s="8" customFormat="1" ht="12" customHeight="1">
      <c r="A166" s="194" t="s">
        <v>2</v>
      </c>
      <c r="B166" s="197" t="s">
        <v>97</v>
      </c>
      <c r="C166" s="197" t="s">
        <v>98</v>
      </c>
      <c r="D166" s="197" t="s">
        <v>99</v>
      </c>
      <c r="E166" s="204" t="s">
        <v>105</v>
      </c>
      <c r="F166" s="201" t="s">
        <v>3</v>
      </c>
      <c r="G166" s="44"/>
    </row>
    <row r="167" spans="1:7" s="8" customFormat="1" ht="12" customHeight="1">
      <c r="A167" s="195"/>
      <c r="B167" s="198"/>
      <c r="C167" s="198"/>
      <c r="D167" s="198"/>
      <c r="E167" s="205"/>
      <c r="F167" s="202"/>
      <c r="G167" s="44"/>
    </row>
    <row r="168" spans="1:7" s="8" customFormat="1" ht="12" customHeight="1">
      <c r="A168" s="196"/>
      <c r="B168" s="199"/>
      <c r="C168" s="199"/>
      <c r="D168" s="199"/>
      <c r="E168" s="206"/>
      <c r="F168" s="203"/>
      <c r="G168" s="44"/>
    </row>
    <row r="169" spans="1:7" s="8" customFormat="1" ht="12" customHeight="1" thickBot="1">
      <c r="A169" s="20">
        <v>1</v>
      </c>
      <c r="B169" s="21">
        <v>2</v>
      </c>
      <c r="C169" s="21">
        <v>3</v>
      </c>
      <c r="D169" s="22">
        <v>4</v>
      </c>
      <c r="E169" s="1" t="s">
        <v>4</v>
      </c>
      <c r="F169" s="1" t="s">
        <v>5</v>
      </c>
      <c r="G169" s="44"/>
    </row>
    <row r="170" spans="1:7" s="8" customFormat="1" ht="12">
      <c r="A170" s="167" t="s">
        <v>167</v>
      </c>
      <c r="B170" s="23" t="s">
        <v>69</v>
      </c>
      <c r="C170" s="144" t="s">
        <v>159</v>
      </c>
      <c r="D170" s="147"/>
      <c r="E170" s="147"/>
      <c r="F170" s="148">
        <f>D170+E170</f>
        <v>0</v>
      </c>
      <c r="G170" s="44"/>
    </row>
    <row r="171" spans="1:7" s="8" customFormat="1" ht="12.75" thickBot="1">
      <c r="A171" s="170" t="s">
        <v>168</v>
      </c>
      <c r="B171" s="30" t="s">
        <v>74</v>
      </c>
      <c r="C171" s="112" t="s">
        <v>159</v>
      </c>
      <c r="D171" s="78">
        <v>-27444.44</v>
      </c>
      <c r="E171" s="78"/>
      <c r="F171" s="64">
        <f>D171+E171</f>
        <v>-27444.44</v>
      </c>
      <c r="G171" s="44"/>
    </row>
    <row r="172" spans="1:6" s="8" customFormat="1" ht="8.25" customHeight="1">
      <c r="A172" s="40"/>
      <c r="B172" s="34"/>
      <c r="C172" s="34"/>
      <c r="D172" s="34"/>
      <c r="E172" s="34"/>
      <c r="F172" s="34"/>
    </row>
    <row r="173" spans="1:6" s="8" customFormat="1" ht="11.25" customHeight="1">
      <c r="A173" s="12"/>
      <c r="B173" s="34"/>
      <c r="C173" s="12"/>
      <c r="D173" s="45"/>
      <c r="E173" s="46"/>
      <c r="F173" s="46"/>
    </row>
    <row r="174" spans="1:6" s="8" customFormat="1" ht="11.25">
      <c r="A174" s="12"/>
      <c r="B174" s="34"/>
      <c r="C174" s="12"/>
      <c r="D174" s="45"/>
      <c r="E174" s="97" t="s">
        <v>137</v>
      </c>
      <c r="F174" s="46"/>
    </row>
    <row r="175" spans="1:8" s="8" customFormat="1" ht="11.25">
      <c r="A175" s="105" t="s">
        <v>147</v>
      </c>
      <c r="B175" s="193" t="s">
        <v>234</v>
      </c>
      <c r="C175" s="193"/>
      <c r="D175" s="193"/>
      <c r="E175" s="97" t="s">
        <v>138</v>
      </c>
      <c r="F175" s="37" t="s">
        <v>237</v>
      </c>
      <c r="G175" s="44"/>
      <c r="H175" s="44"/>
    </row>
    <row r="176" spans="1:8" s="8" customFormat="1" ht="11.25">
      <c r="A176" s="101" t="s">
        <v>89</v>
      </c>
      <c r="B176" s="200" t="s">
        <v>90</v>
      </c>
      <c r="C176" s="200"/>
      <c r="D176" s="200"/>
      <c r="E176" s="34" t="s">
        <v>228</v>
      </c>
      <c r="F176" s="103" t="s">
        <v>90</v>
      </c>
      <c r="G176" s="102"/>
      <c r="H176" s="102"/>
    </row>
    <row r="177" spans="1:6" s="8" customFormat="1" ht="15" customHeight="1">
      <c r="A177" s="12"/>
      <c r="B177" s="12"/>
      <c r="C177" s="12"/>
      <c r="D177" s="12"/>
      <c r="E177" s="46"/>
      <c r="F177" s="46"/>
    </row>
    <row r="178" spans="1:6" s="8" customFormat="1" ht="16.5" customHeight="1">
      <c r="A178" s="92" t="s">
        <v>146</v>
      </c>
      <c r="B178" s="12"/>
      <c r="C178" s="12"/>
      <c r="D178" s="12"/>
      <c r="E178" s="46"/>
      <c r="F178" s="46"/>
    </row>
    <row r="179" spans="1:6" s="8" customFormat="1" ht="16.5" customHeight="1">
      <c r="A179" s="92"/>
      <c r="B179" s="12"/>
      <c r="C179" s="12"/>
      <c r="D179" s="12"/>
      <c r="E179" s="46"/>
      <c r="F179" s="46"/>
    </row>
    <row r="180" spans="1:6" s="8" customFormat="1" ht="22.5" customHeight="1">
      <c r="A180" s="190" t="s">
        <v>229</v>
      </c>
      <c r="B180" s="190"/>
      <c r="C180" s="190"/>
      <c r="D180" s="190"/>
      <c r="E180" s="187"/>
      <c r="F180" s="187"/>
    </row>
    <row r="181" spans="2:6" s="8" customFormat="1" ht="21.75" customHeight="1">
      <c r="B181" s="191"/>
      <c r="C181" s="191"/>
      <c r="D181" s="191"/>
      <c r="E181" s="188" t="s">
        <v>139</v>
      </c>
      <c r="F181" s="185"/>
    </row>
    <row r="182" spans="1:7" ht="15">
      <c r="A182" s="12"/>
      <c r="B182" s="12"/>
      <c r="C182" s="12"/>
      <c r="D182" s="12"/>
      <c r="E182" s="46"/>
      <c r="F182" s="46"/>
      <c r="G182" s="6"/>
    </row>
    <row r="183" spans="1:7" ht="21.75" customHeight="1">
      <c r="A183" s="189" t="s">
        <v>140</v>
      </c>
      <c r="B183" s="189"/>
      <c r="C183" s="189"/>
      <c r="D183" s="107"/>
      <c r="E183" s="109"/>
      <c r="F183" s="37"/>
      <c r="G183" s="6"/>
    </row>
    <row r="184" spans="1:7" ht="22.5">
      <c r="A184" s="12"/>
      <c r="B184" s="12"/>
      <c r="C184" s="12"/>
      <c r="D184" s="98" t="s">
        <v>141</v>
      </c>
      <c r="E184" s="98" t="s">
        <v>142</v>
      </c>
      <c r="F184" s="98" t="s">
        <v>143</v>
      </c>
      <c r="G184" s="6"/>
    </row>
    <row r="185" spans="1:7" ht="15">
      <c r="A185" s="12"/>
      <c r="B185" s="12"/>
      <c r="C185" s="12"/>
      <c r="D185" s="99"/>
      <c r="E185" s="99"/>
      <c r="F185" s="99"/>
      <c r="G185" s="6"/>
    </row>
    <row r="186" spans="1:7" ht="15">
      <c r="A186" s="106" t="s">
        <v>144</v>
      </c>
      <c r="B186" s="192"/>
      <c r="C186" s="192"/>
      <c r="D186" s="100"/>
      <c r="E186" s="108"/>
      <c r="F186" s="108"/>
      <c r="G186" s="104"/>
    </row>
    <row r="187" spans="1:7" ht="22.5" customHeight="1">
      <c r="A187" s="12"/>
      <c r="B187" s="186" t="s">
        <v>141</v>
      </c>
      <c r="C187" s="186"/>
      <c r="D187" s="98" t="s">
        <v>142</v>
      </c>
      <c r="E187" s="98" t="s">
        <v>230</v>
      </c>
      <c r="F187" s="98" t="s">
        <v>145</v>
      </c>
      <c r="G187" s="102"/>
    </row>
    <row r="188" spans="1:7" ht="15">
      <c r="A188" s="12"/>
      <c r="B188" s="12"/>
      <c r="C188" s="12"/>
      <c r="D188" s="99"/>
      <c r="E188" s="99"/>
      <c r="F188" s="99"/>
      <c r="G188" s="6"/>
    </row>
    <row r="189" spans="1:7" ht="15">
      <c r="A189" s="92" t="s">
        <v>146</v>
      </c>
      <c r="B189" s="12"/>
      <c r="C189" s="12"/>
      <c r="D189" s="45"/>
      <c r="E189" s="46"/>
      <c r="F189" s="46"/>
      <c r="G189" s="6"/>
    </row>
    <row r="190" spans="1:7" ht="15">
      <c r="A190" s="92"/>
      <c r="B190" s="12"/>
      <c r="C190" s="12"/>
      <c r="D190" s="45"/>
      <c r="E190" s="46"/>
      <c r="F190" s="46"/>
      <c r="G190" s="6"/>
    </row>
    <row r="191" spans="4:7" ht="15.75" thickBot="1">
      <c r="D191" s="47"/>
      <c r="G191" s="6"/>
    </row>
    <row r="192" spans="2:6" ht="48" customHeight="1" thickBot="1" thickTop="1">
      <c r="B192" s="227"/>
      <c r="C192" s="220"/>
      <c r="D192" s="220"/>
      <c r="E192" s="225" t="s">
        <v>173</v>
      </c>
      <c r="F192" s="226"/>
    </row>
    <row r="193" spans="2:6" ht="3.75" customHeight="1" thickBot="1" thickTop="1">
      <c r="B193" s="220"/>
      <c r="C193" s="220"/>
      <c r="D193" s="220"/>
      <c r="E193" s="230"/>
      <c r="F193" s="230"/>
    </row>
    <row r="194" spans="2:6" ht="15.75" thickTop="1">
      <c r="B194" s="228" t="s">
        <v>174</v>
      </c>
      <c r="C194" s="229"/>
      <c r="D194" s="229"/>
      <c r="E194" s="214" t="s">
        <v>268</v>
      </c>
      <c r="F194" s="215"/>
    </row>
    <row r="195" spans="2:6" ht="15">
      <c r="B195" s="221" t="s">
        <v>175</v>
      </c>
      <c r="C195" s="222"/>
      <c r="D195" s="222"/>
      <c r="E195" s="216">
        <v>44949</v>
      </c>
      <c r="F195" s="217"/>
    </row>
    <row r="196" spans="2:6" ht="15">
      <c r="B196" s="221" t="s">
        <v>176</v>
      </c>
      <c r="C196" s="222"/>
      <c r="D196" s="222"/>
      <c r="E196" s="218" t="s">
        <v>267</v>
      </c>
      <c r="F196" s="219"/>
    </row>
    <row r="197" spans="2:6" ht="15">
      <c r="B197" s="221" t="s">
        <v>177</v>
      </c>
      <c r="C197" s="222"/>
      <c r="D197" s="222"/>
      <c r="E197" s="218" t="s">
        <v>269</v>
      </c>
      <c r="F197" s="219"/>
    </row>
    <row r="198" spans="2:6" ht="15">
      <c r="B198" s="221" t="s">
        <v>178</v>
      </c>
      <c r="C198" s="222"/>
      <c r="D198" s="222"/>
      <c r="E198" s="218" t="s">
        <v>268</v>
      </c>
      <c r="F198" s="219"/>
    </row>
    <row r="199" spans="2:6" ht="15">
      <c r="B199" s="221" t="s">
        <v>179</v>
      </c>
      <c r="C199" s="222"/>
      <c r="D199" s="222"/>
      <c r="E199" s="216">
        <v>44655</v>
      </c>
      <c r="F199" s="217"/>
    </row>
    <row r="200" spans="2:6" ht="15">
      <c r="B200" s="221" t="s">
        <v>180</v>
      </c>
      <c r="C200" s="222"/>
      <c r="D200" s="222"/>
      <c r="E200" s="216">
        <v>45105</v>
      </c>
      <c r="F200" s="217"/>
    </row>
    <row r="201" spans="2:6" ht="15">
      <c r="B201" s="221" t="s">
        <v>181</v>
      </c>
      <c r="C201" s="222"/>
      <c r="D201" s="222"/>
      <c r="E201" s="218" t="s">
        <v>271</v>
      </c>
      <c r="F201" s="219"/>
    </row>
    <row r="202" spans="2:6" ht="15.75" thickBot="1">
      <c r="B202" s="223" t="s">
        <v>182</v>
      </c>
      <c r="C202" s="224"/>
      <c r="D202" s="224"/>
      <c r="E202" s="233" t="s">
        <v>270</v>
      </c>
      <c r="F202" s="234"/>
    </row>
    <row r="203" spans="2:6" ht="16.5" thickBot="1" thickTop="1">
      <c r="B203" s="231"/>
      <c r="C203" s="231"/>
      <c r="D203" s="231"/>
      <c r="E203" s="232"/>
      <c r="F203" s="232"/>
    </row>
    <row r="204" spans="2:6" ht="15.75" thickTop="1">
      <c r="B204" s="228" t="s">
        <v>174</v>
      </c>
      <c r="C204" s="229"/>
      <c r="D204" s="229"/>
      <c r="E204" s="214" t="s">
        <v>274</v>
      </c>
      <c r="F204" s="215"/>
    </row>
    <row r="205" spans="2:6" ht="15">
      <c r="B205" s="221" t="s">
        <v>175</v>
      </c>
      <c r="C205" s="222"/>
      <c r="D205" s="222"/>
      <c r="E205" s="216">
        <v>44949</v>
      </c>
      <c r="F205" s="217"/>
    </row>
    <row r="206" spans="2:6" ht="15">
      <c r="B206" s="221" t="s">
        <v>176</v>
      </c>
      <c r="C206" s="222"/>
      <c r="D206" s="222"/>
      <c r="E206" s="218" t="s">
        <v>272</v>
      </c>
      <c r="F206" s="219"/>
    </row>
    <row r="207" spans="2:6" ht="15">
      <c r="B207" s="221" t="s">
        <v>177</v>
      </c>
      <c r="C207" s="222"/>
      <c r="D207" s="222"/>
      <c r="E207" s="218" t="s">
        <v>273</v>
      </c>
      <c r="F207" s="219"/>
    </row>
    <row r="208" spans="2:6" ht="15">
      <c r="B208" s="221" t="s">
        <v>178</v>
      </c>
      <c r="C208" s="222"/>
      <c r="D208" s="222"/>
      <c r="E208" s="218" t="s">
        <v>274</v>
      </c>
      <c r="F208" s="219"/>
    </row>
    <row r="209" spans="2:6" ht="15">
      <c r="B209" s="221" t="s">
        <v>179</v>
      </c>
      <c r="C209" s="222"/>
      <c r="D209" s="222"/>
      <c r="E209" s="216">
        <v>44516</v>
      </c>
      <c r="F209" s="217"/>
    </row>
    <row r="210" spans="2:6" ht="15">
      <c r="B210" s="221" t="s">
        <v>180</v>
      </c>
      <c r="C210" s="222"/>
      <c r="D210" s="222"/>
      <c r="E210" s="216">
        <v>44973</v>
      </c>
      <c r="F210" s="217"/>
    </row>
    <row r="211" spans="2:6" ht="15">
      <c r="B211" s="221" t="s">
        <v>181</v>
      </c>
      <c r="C211" s="222"/>
      <c r="D211" s="222"/>
      <c r="E211" s="218" t="s">
        <v>276</v>
      </c>
      <c r="F211" s="219"/>
    </row>
    <row r="212" spans="2:6" ht="15.75" thickBot="1">
      <c r="B212" s="223" t="s">
        <v>182</v>
      </c>
      <c r="C212" s="224"/>
      <c r="D212" s="224"/>
      <c r="E212" s="233" t="s">
        <v>275</v>
      </c>
      <c r="F212" s="234"/>
    </row>
    <row r="213" spans="2:6" ht="15.75" thickTop="1">
      <c r="B213" s="231"/>
      <c r="C213" s="231"/>
      <c r="D213" s="231"/>
      <c r="E213" s="232"/>
      <c r="F213" s="232"/>
    </row>
  </sheetData>
  <sheetProtection/>
  <mergeCells count="99">
    <mergeCell ref="B212:D212"/>
    <mergeCell ref="E212:F212"/>
    <mergeCell ref="B213:D213"/>
    <mergeCell ref="E213:F213"/>
    <mergeCell ref="B210:D210"/>
    <mergeCell ref="E210:F210"/>
    <mergeCell ref="B211:D211"/>
    <mergeCell ref="E211:F211"/>
    <mergeCell ref="B208:D208"/>
    <mergeCell ref="E208:F208"/>
    <mergeCell ref="B209:D209"/>
    <mergeCell ref="E209:F209"/>
    <mergeCell ref="B206:D206"/>
    <mergeCell ref="E206:F206"/>
    <mergeCell ref="B207:D207"/>
    <mergeCell ref="E207:F207"/>
    <mergeCell ref="B204:D204"/>
    <mergeCell ref="E204:F204"/>
    <mergeCell ref="B205:D205"/>
    <mergeCell ref="E205:F205"/>
    <mergeCell ref="B202:D202"/>
    <mergeCell ref="E202:F202"/>
    <mergeCell ref="B203:D203"/>
    <mergeCell ref="E203:F203"/>
    <mergeCell ref="B200:D200"/>
    <mergeCell ref="E200:F200"/>
    <mergeCell ref="B201:D201"/>
    <mergeCell ref="E201:F201"/>
    <mergeCell ref="B198:D198"/>
    <mergeCell ref="E198:F198"/>
    <mergeCell ref="B199:D199"/>
    <mergeCell ref="E199:F199"/>
    <mergeCell ref="B196:D196"/>
    <mergeCell ref="E196:F196"/>
    <mergeCell ref="B197:D197"/>
    <mergeCell ref="E197:F197"/>
    <mergeCell ref="B194:D194"/>
    <mergeCell ref="E194:F194"/>
    <mergeCell ref="B195:D195"/>
    <mergeCell ref="E195:F195"/>
    <mergeCell ref="E81:E83"/>
    <mergeCell ref="F81:F83"/>
    <mergeCell ref="A114:A116"/>
    <mergeCell ref="B114:B116"/>
    <mergeCell ref="C114:C116"/>
    <mergeCell ref="D114:D116"/>
    <mergeCell ref="E114:E116"/>
    <mergeCell ref="F114:F116"/>
    <mergeCell ref="A81:A83"/>
    <mergeCell ref="B81:B83"/>
    <mergeCell ref="C81:C83"/>
    <mergeCell ref="D81:D83"/>
    <mergeCell ref="E192:F192"/>
    <mergeCell ref="B192:D192"/>
    <mergeCell ref="E193:F193"/>
    <mergeCell ref="E166:E168"/>
    <mergeCell ref="B193:D193"/>
    <mergeCell ref="A3:F3"/>
    <mergeCell ref="C15:C17"/>
    <mergeCell ref="B10:D10"/>
    <mergeCell ref="B13:C13"/>
    <mergeCell ref="A15:A17"/>
    <mergeCell ref="B6:D6"/>
    <mergeCell ref="B11:D11"/>
    <mergeCell ref="E80:F80"/>
    <mergeCell ref="E113:F113"/>
    <mergeCell ref="F166:F168"/>
    <mergeCell ref="A37:A39"/>
    <mergeCell ref="B37:B39"/>
    <mergeCell ref="E165:F165"/>
    <mergeCell ref="A166:A168"/>
    <mergeCell ref="B166:B168"/>
    <mergeCell ref="C166:C168"/>
    <mergeCell ref="D166:D168"/>
    <mergeCell ref="E15:E17"/>
    <mergeCell ref="C37:C39"/>
    <mergeCell ref="D37:D39"/>
    <mergeCell ref="E36:F36"/>
    <mergeCell ref="F141:F143"/>
    <mergeCell ref="B15:B17"/>
    <mergeCell ref="E37:E39"/>
    <mergeCell ref="F37:F39"/>
    <mergeCell ref="E141:E143"/>
    <mergeCell ref="D141:D143"/>
    <mergeCell ref="C141:C143"/>
    <mergeCell ref="E140:F140"/>
    <mergeCell ref="D15:D17"/>
    <mergeCell ref="F15:F17"/>
    <mergeCell ref="B175:D175"/>
    <mergeCell ref="A141:A143"/>
    <mergeCell ref="B141:B143"/>
    <mergeCell ref="B176:D176"/>
    <mergeCell ref="B187:C187"/>
    <mergeCell ref="E180:F180"/>
    <mergeCell ref="E181:F181"/>
    <mergeCell ref="A183:C183"/>
    <mergeCell ref="A180:D180"/>
    <mergeCell ref="B181:D181"/>
    <mergeCell ref="B186:C186"/>
  </mergeCells>
  <printOptions/>
  <pageMargins left="0.3937007874015748" right="0" top="0" bottom="0.3937007874015748" header="0" footer="0"/>
  <pageSetup blackAndWhite="1" horizontalDpi="300" verticalDpi="300" orientation="landscape" paperSize="9" r:id="rId2"/>
  <rowBreaks count="5" manualBreakCount="5">
    <brk id="34" max="255" man="1"/>
    <brk id="78" max="255" man="1"/>
    <brk id="111" max="255" man="1"/>
    <brk id="138" max="255" man="1"/>
    <brk id="1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SYSTEM</cp:lastModifiedBy>
  <dcterms:created xsi:type="dcterms:W3CDTF">2007-06-20T08:24:42Z</dcterms:created>
  <dcterms:modified xsi:type="dcterms:W3CDTF">2023-01-31T02:20:21Z</dcterms:modified>
  <cp:category/>
  <cp:version/>
  <cp:contentType/>
  <cp:contentStatus/>
</cp:coreProperties>
</file>