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4540" windowHeight="13230" activeTab="0"/>
  </bookViews>
  <sheets>
    <sheet name="ожидаемое 2019" sheetId="1" r:id="rId1"/>
  </sheets>
  <definedNames>
    <definedName name="_xlnm.Print_Area" localSheetId="0">'ожидаемое 2019'!$A$1:$C$28</definedName>
  </definedNames>
  <calcPr fullCalcOnLoad="1"/>
</workbook>
</file>

<file path=xl/sharedStrings.xml><?xml version="1.0" encoding="utf-8"?>
<sst xmlns="http://schemas.openxmlformats.org/spreadsheetml/2006/main" count="48" uniqueCount="45">
  <si>
    <t>тыс.руб.</t>
  </si>
  <si>
    <t>№ п/п</t>
  </si>
  <si>
    <t>Наименование показателя</t>
  </si>
  <si>
    <t>1.1.</t>
  </si>
  <si>
    <t>НАЛОГ НА ПРИБЫЛЬ ОРГАНИЗАЦИЙ</t>
  </si>
  <si>
    <t>1.2.</t>
  </si>
  <si>
    <t>НАЛОГ НА ДОХОДЫ ФИЗИЧЕСКИХ ЛИЦ</t>
  </si>
  <si>
    <t>1.3.</t>
  </si>
  <si>
    <t>2.</t>
  </si>
  <si>
    <t>2.1.</t>
  </si>
  <si>
    <t>2.2.</t>
  </si>
  <si>
    <t>2.3.</t>
  </si>
  <si>
    <t>ВСЕГО РАСХОДОВ, ИЗ НИХ:</t>
  </si>
  <si>
    <t>1.</t>
  </si>
  <si>
    <t>3.</t>
  </si>
  <si>
    <t>ВСЕГО ДОХОДЫ, ИЗ НИХ:</t>
  </si>
  <si>
    <t>1</t>
  </si>
  <si>
    <t>НАЛОГОВЫЕ И НЕНАЛОГОВЫЕ ДОХОДЫ</t>
  </si>
  <si>
    <t>ПРОЧИЕ НАЛОГОВЫЕ И НЕНАЛОГОВЫЕ ДОХОДЫ</t>
  </si>
  <si>
    <t xml:space="preserve">Ожидаемое исполнение 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</si>
  <si>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</si>
  <si>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</si>
  <si>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 ПРОШЛЫХ ЛЕТ</t>
  </si>
  <si>
    <t>БЕЗВОЗМЕЗДНЫЕ ПОСТУПЛЕНИЯ</t>
  </si>
  <si>
    <t>ОСТАТКИ СРЕДСТВ БЮДЖЕТА НА НАЧАЛО ГОДА</t>
  </si>
  <si>
    <t>ИСТОЧНИКИ ФИНАНСИРОВАНИЯ ДЕФИЦИТА</t>
  </si>
  <si>
    <t>ОСТАТКИ СРЕДСТВ БЮДЖЕТА НА КОНЕЦ  ГОДА</t>
  </si>
  <si>
    <t>ОСТАТКИ СРЕДСТВ БЮДЖЕТА :</t>
  </si>
  <si>
    <t>Оценка ожидаемого исполнения бюджета муниципального образования город Норильск за 2019 год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</si>
  <si>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</si>
  <si>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</si>
  <si>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</si>
  <si>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</si>
  <si>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</si>
  <si>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</si>
  <si>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</si>
  <si>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</si>
  <si>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</si>
  <si>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4.</t>
  </si>
  <si>
    <t>5.</t>
  </si>
  <si>
    <t>6.</t>
  </si>
  <si>
    <t>7.</t>
  </si>
  <si>
    <t>8.</t>
  </si>
  <si>
    <t>9.</t>
  </si>
  <si>
    <t>ДЕФИЦИТ/ПРОФИЦИТ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</si>
</sst>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00_р_._-;\-* #,##0.0000_р_._-;_-* &quot;-&quot;?_р_._-;_-@_-"/>
    <numFmt numFmtId="166" formatCode="#,##0.0_ ;\-#,##0.0\ "/>
    <numFmt numFmtId="167" formatCode="#,##0.0"/>
    <numFmt numFmtId="168" formatCode="?"/>
    <numFmt numFmtId="169" formatCode="dd/mm/yyyy\ hh:mm"/>
  </numFmts>
  <fonts count="52">
    <font>
      <sz val="10"/>
      <name val="Arial Cyr"/>
      <family val="0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i/>
      <sz val="1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64" fontId="5" fillId="33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51" fillId="0" borderId="0" xfId="0" applyNumberFormat="1" applyFont="1" applyFill="1" applyAlignment="1">
      <alignment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168" fontId="1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75" zoomScaleNormal="75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7.75390625" style="2" customWidth="1"/>
    <col min="2" max="2" width="92.875" style="1" customWidth="1"/>
    <col min="3" max="3" width="29.75390625" style="1" customWidth="1"/>
    <col min="4" max="4" width="15.75390625" style="1" bestFit="1" customWidth="1"/>
    <col min="5" max="16384" width="9.125" style="1" customWidth="1"/>
  </cols>
  <sheetData>
    <row r="1" spans="1:3" ht="54" customHeight="1">
      <c r="A1" s="35" t="s">
        <v>28</v>
      </c>
      <c r="B1" s="35"/>
      <c r="C1" s="35"/>
    </row>
    <row r="2" ht="15.75" customHeight="1">
      <c r="C2" s="14" t="s">
        <v>0</v>
      </c>
    </row>
    <row r="3" spans="1:3" s="3" customFormat="1" ht="57.75" customHeight="1">
      <c r="A3" s="15" t="s">
        <v>1</v>
      </c>
      <c r="B3" s="15" t="s">
        <v>2</v>
      </c>
      <c r="C3" s="15" t="s">
        <v>19</v>
      </c>
    </row>
    <row r="4" spans="1:3" s="16" customFormat="1" ht="18.75" customHeight="1">
      <c r="A4" s="22" t="s">
        <v>16</v>
      </c>
      <c r="B4" s="22">
        <v>2</v>
      </c>
      <c r="C4" s="23">
        <v>3</v>
      </c>
    </row>
    <row r="5" spans="1:3" s="5" customFormat="1" ht="24.75" customHeight="1">
      <c r="A5" s="36" t="s">
        <v>15</v>
      </c>
      <c r="B5" s="37"/>
      <c r="C5" s="25">
        <f>C6+C10</f>
        <v>20097520.6</v>
      </c>
    </row>
    <row r="6" spans="1:3" s="5" customFormat="1" ht="22.5" customHeight="1">
      <c r="A6" s="10" t="s">
        <v>13</v>
      </c>
      <c r="B6" s="11" t="s">
        <v>17</v>
      </c>
      <c r="C6" s="21">
        <v>9024082</v>
      </c>
    </row>
    <row r="7" spans="1:3" s="3" customFormat="1" ht="24" customHeight="1">
      <c r="A7" s="8" t="s">
        <v>3</v>
      </c>
      <c r="B7" s="9" t="s">
        <v>4</v>
      </c>
      <c r="C7" s="19">
        <v>3650637.8</v>
      </c>
    </row>
    <row r="8" spans="1:3" s="3" customFormat="1" ht="25.5" customHeight="1">
      <c r="A8" s="8" t="s">
        <v>5</v>
      </c>
      <c r="B8" s="9" t="s">
        <v>6</v>
      </c>
      <c r="C8" s="19">
        <v>3702225.9</v>
      </c>
    </row>
    <row r="9" spans="1:3" s="3" customFormat="1" ht="24" customHeight="1">
      <c r="A9" s="8" t="s">
        <v>7</v>
      </c>
      <c r="B9" s="9" t="s">
        <v>18</v>
      </c>
      <c r="C9" s="19">
        <f>C6-C7-C8</f>
        <v>1671218.3000000003</v>
      </c>
    </row>
    <row r="10" spans="1:3" s="5" customFormat="1" ht="27.75" customHeight="1">
      <c r="A10" s="10" t="s">
        <v>8</v>
      </c>
      <c r="B10" s="11" t="s">
        <v>23</v>
      </c>
      <c r="C10" s="21">
        <f>C11+C12+C13</f>
        <v>11073438.6</v>
      </c>
    </row>
    <row r="11" spans="1:3" s="3" customFormat="1" ht="39.75" customHeight="1">
      <c r="A11" s="12" t="s">
        <v>9</v>
      </c>
      <c r="B11" s="17" t="s">
        <v>21</v>
      </c>
      <c r="C11" s="19">
        <v>10986279.7</v>
      </c>
    </row>
    <row r="12" spans="1:3" s="6" customFormat="1" ht="25.5" customHeight="1">
      <c r="A12" s="12" t="s">
        <v>10</v>
      </c>
      <c r="B12" s="18" t="s">
        <v>20</v>
      </c>
      <c r="C12" s="19">
        <v>119365.9</v>
      </c>
    </row>
    <row r="13" spans="1:3" s="6" customFormat="1" ht="38.25" customHeight="1">
      <c r="A13" s="12" t="s">
        <v>11</v>
      </c>
      <c r="B13" s="13" t="s">
        <v>22</v>
      </c>
      <c r="C13" s="19">
        <v>-32207</v>
      </c>
    </row>
    <row r="14" spans="1:3" s="4" customFormat="1" ht="18.75">
      <c r="A14" s="33" t="s">
        <v>12</v>
      </c>
      <c r="B14" s="38"/>
      <c r="C14" s="25">
        <f>C15+C16+C17+C18+C19+C20+C21+C22+C23</f>
        <v>19601928.5</v>
      </c>
    </row>
    <row r="15" spans="1:3" s="5" customFormat="1" ht="27" customHeight="1">
      <c r="A15" s="12" t="s">
        <v>13</v>
      </c>
      <c r="B15" s="30" t="s">
        <v>29</v>
      </c>
      <c r="C15" s="19">
        <v>2411648.3</v>
      </c>
    </row>
    <row r="16" spans="1:4" s="3" customFormat="1" ht="24" customHeight="1">
      <c r="A16" s="12" t="s">
        <v>8</v>
      </c>
      <c r="B16" s="30" t="s">
        <v>30</v>
      </c>
      <c r="C16" s="19">
        <v>289208.6</v>
      </c>
      <c r="D16" s="28"/>
    </row>
    <row r="17" spans="1:3" s="3" customFormat="1" ht="27" customHeight="1">
      <c r="A17" s="12" t="s">
        <v>14</v>
      </c>
      <c r="B17" s="30" t="s">
        <v>31</v>
      </c>
      <c r="C17" s="19">
        <v>2592532.3</v>
      </c>
    </row>
    <row r="18" spans="1:3" s="3" customFormat="1" ht="24.75" customHeight="1">
      <c r="A18" s="12" t="s">
        <v>38</v>
      </c>
      <c r="B18" s="30" t="s">
        <v>32</v>
      </c>
      <c r="C18" s="19">
        <v>1990531.2</v>
      </c>
    </row>
    <row r="19" spans="1:3" s="3" customFormat="1" ht="24.75" customHeight="1">
      <c r="A19" s="12" t="s">
        <v>39</v>
      </c>
      <c r="B19" s="31" t="s">
        <v>33</v>
      </c>
      <c r="C19" s="19">
        <v>9691403</v>
      </c>
    </row>
    <row r="20" spans="1:3" s="3" customFormat="1" ht="22.5" customHeight="1">
      <c r="A20" s="12" t="s">
        <v>40</v>
      </c>
      <c r="B20" s="32" t="s">
        <v>34</v>
      </c>
      <c r="C20" s="19">
        <v>668766</v>
      </c>
    </row>
    <row r="21" spans="1:3" s="3" customFormat="1" ht="25.5" customHeight="1">
      <c r="A21" s="12" t="s">
        <v>41</v>
      </c>
      <c r="B21" s="32" t="s">
        <v>35</v>
      </c>
      <c r="C21" s="19">
        <v>963640.8</v>
      </c>
    </row>
    <row r="22" spans="1:3" s="3" customFormat="1" ht="24.75" customHeight="1">
      <c r="A22" s="12" t="s">
        <v>42</v>
      </c>
      <c r="B22" s="32" t="s">
        <v>36</v>
      </c>
      <c r="C22" s="19">
        <v>945798.5</v>
      </c>
    </row>
    <row r="23" spans="1:3" s="3" customFormat="1" ht="24.75" customHeight="1">
      <c r="A23" s="12" t="s">
        <v>43</v>
      </c>
      <c r="B23" s="32" t="s">
        <v>37</v>
      </c>
      <c r="C23" s="19">
        <v>48399.8</v>
      </c>
    </row>
    <row r="24" spans="1:3" s="4" customFormat="1" ht="25.5" customHeight="1">
      <c r="A24" s="33" t="s">
        <v>44</v>
      </c>
      <c r="B24" s="34"/>
      <c r="C24" s="25">
        <f>C5-C14</f>
        <v>495592.1000000015</v>
      </c>
    </row>
    <row r="25" spans="1:3" s="4" customFormat="1" ht="25.5" customHeight="1">
      <c r="A25" s="33" t="s">
        <v>25</v>
      </c>
      <c r="B25" s="34"/>
      <c r="C25" s="25">
        <f>C26</f>
        <v>-495592.1000000015</v>
      </c>
    </row>
    <row r="26" spans="1:3" s="7" customFormat="1" ht="27" customHeight="1">
      <c r="A26" s="12" t="s">
        <v>13</v>
      </c>
      <c r="B26" s="13" t="s">
        <v>27</v>
      </c>
      <c r="C26" s="19">
        <f>C27-C28</f>
        <v>-495592.1000000015</v>
      </c>
    </row>
    <row r="27" spans="1:4" s="24" customFormat="1" ht="27" customHeight="1">
      <c r="A27" s="12"/>
      <c r="B27" s="26" t="s">
        <v>24</v>
      </c>
      <c r="C27" s="27">
        <v>608512</v>
      </c>
      <c r="D27" s="29"/>
    </row>
    <row r="28" spans="1:3" s="24" customFormat="1" ht="27" customHeight="1">
      <c r="A28" s="12"/>
      <c r="B28" s="26" t="s">
        <v>26</v>
      </c>
      <c r="C28" s="27">
        <f>C5-C14+C27</f>
        <v>1104104.1000000015</v>
      </c>
    </row>
    <row r="29" ht="12.75">
      <c r="C29" s="20"/>
    </row>
  </sheetData>
  <sheetProtection/>
  <mergeCells count="5">
    <mergeCell ref="A24:B24"/>
    <mergeCell ref="A1:C1"/>
    <mergeCell ref="A5:B5"/>
    <mergeCell ref="A14:B14"/>
    <mergeCell ref="A25:B25"/>
  </mergeCells>
  <printOptions/>
  <pageMargins left="0.5511811023622047" right="0.2755905511811024" top="0.4724409448818898" bottom="0.4724409448818898" header="0.2362204724409449" footer="0.2362204724409449"/>
  <pageSetup fitToHeight="1" fitToWidth="1" horizontalDpi="600" verticalDpi="600" orientation="portrait" paperSize="9" scale="74" r:id="rId1"/>
  <headerFooter alignWithMargins="0">
    <oddHeader>&amp;CСтраница &amp;С&amp;P</oddHeader>
    <oddFooter>&amp;CОценка ожидаемого исполнения бюджета муниципального образования город Норильск за 2019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Закирьяева Инна Анатольевна</dc:creator>
  <cp:keywords/>
  <dc:description/>
  <cp:lastModifiedBy>Марьёва Татьяна Вячеславовна</cp:lastModifiedBy>
  <cp:lastPrinted>2019-11-14T08:57:22Z</cp:lastPrinted>
  <dcterms:created xsi:type="dcterms:W3CDTF">2013-11-12T07:43:47Z</dcterms:created>
  <dcterms:modified xsi:type="dcterms:W3CDTF">2019-11-14T09:00:27Z</dcterms:modified>
  <cp:category/>
  <cp:version/>
  <cp:contentType/>
  <cp:contentStatus/>
</cp:coreProperties>
</file>